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75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112" i="1"/>
  <c r="I112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0"/>
  <c r="J109"/>
  <c r="J107"/>
  <c r="J106"/>
  <c r="J105"/>
  <c r="J104"/>
  <c r="J103"/>
  <c r="J102"/>
  <c r="J101"/>
  <c r="J100"/>
  <c r="J99"/>
  <c r="J98"/>
  <c r="J97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0"/>
  <c r="I109"/>
  <c r="I108"/>
  <c r="J108" s="1"/>
  <c r="I107"/>
  <c r="I106"/>
  <c r="I105"/>
  <c r="I104"/>
  <c r="I103"/>
  <c r="I102"/>
  <c r="I101"/>
  <c r="I100"/>
  <c r="I99"/>
  <c r="I98"/>
  <c r="I97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19"/>
  <c r="I18"/>
  <c r="I17"/>
  <c r="I16"/>
  <c r="I15"/>
  <c r="I14"/>
  <c r="I13"/>
  <c r="I12"/>
  <c r="I11"/>
  <c r="I10"/>
  <c r="I9"/>
  <c r="I8"/>
  <c r="I7"/>
  <c r="I6"/>
  <c r="I5"/>
  <c r="I4"/>
  <c r="I3"/>
  <c r="I2"/>
  <c r="J132" l="1"/>
</calcChain>
</file>

<file path=xl/sharedStrings.xml><?xml version="1.0" encoding="utf-8"?>
<sst xmlns="http://schemas.openxmlformats.org/spreadsheetml/2006/main" count="642" uniqueCount="306">
  <si>
    <t>obj.číslo dílu</t>
  </si>
  <si>
    <t>poznámka</t>
  </si>
  <si>
    <t>název dílu</t>
  </si>
  <si>
    <t>skup</t>
  </si>
  <si>
    <t>Kč bez DPH</t>
  </si>
  <si>
    <t>STAV</t>
  </si>
  <si>
    <t>Kč s DPH 21%</t>
  </si>
  <si>
    <t>09032-00100-000</t>
  </si>
  <si>
    <t/>
  </si>
  <si>
    <t>nuz tesneni olej vany</t>
  </si>
  <si>
    <t>AFG</t>
  </si>
  <si>
    <t>p</t>
  </si>
  <si>
    <t>A</t>
  </si>
  <si>
    <t>s</t>
  </si>
  <si>
    <t>09201-01080-000</t>
  </si>
  <si>
    <t>kolik</t>
  </si>
  <si>
    <t>09201-87201-000</t>
  </si>
  <si>
    <t>vytlac.ventilu servorizeni</t>
  </si>
  <si>
    <t>09201-87703-000</t>
  </si>
  <si>
    <t>narazeci kolik gufera</t>
  </si>
  <si>
    <t>S</t>
  </si>
  <si>
    <t>09201-87704-000</t>
  </si>
  <si>
    <t>vyrazec gufera se sverkou</t>
  </si>
  <si>
    <t>09213-31021-000</t>
  </si>
  <si>
    <t>stahovak</t>
  </si>
  <si>
    <t>AFGS</t>
  </si>
  <si>
    <t>09219-87101-000</t>
  </si>
  <si>
    <t>drzak motoru L</t>
  </si>
  <si>
    <t>09219-87202-000</t>
  </si>
  <si>
    <t>stojan na motor a prevodovku</t>
  </si>
  <si>
    <t>FS</t>
  </si>
  <si>
    <t>F</t>
  </si>
  <si>
    <t>09219-87701-000</t>
  </si>
  <si>
    <t>drzak motoru ve stojanu</t>
  </si>
  <si>
    <t>FG</t>
  </si>
  <si>
    <t>09223-15020-000</t>
  </si>
  <si>
    <t>pripravek pro mont. gufera</t>
  </si>
  <si>
    <t>09236-00101-000</t>
  </si>
  <si>
    <t>sada pro vodni cerpadlo</t>
  </si>
  <si>
    <t>09238-40010-000</t>
  </si>
  <si>
    <t>pouzdro</t>
  </si>
  <si>
    <t>09253-87101-000</t>
  </si>
  <si>
    <t>tvarovane silne plechy - 2 ks</t>
  </si>
  <si>
    <t>stahovak lozisek difer.</t>
  </si>
  <si>
    <t>09258-00030-000</t>
  </si>
  <si>
    <t>sada spuntu v pytliku - ruzne</t>
  </si>
  <si>
    <t>plastik. ucpavky podtlaku</t>
  </si>
  <si>
    <t>09268-87701-000</t>
  </si>
  <si>
    <t>pripravek mer.tl. paliva</t>
  </si>
  <si>
    <t>AG</t>
  </si>
  <si>
    <t>09268-87703-000</t>
  </si>
  <si>
    <t>klic na svicky</t>
  </si>
  <si>
    <t>09278-87201-000</t>
  </si>
  <si>
    <t>klic na rozvod remen - velky</t>
  </si>
  <si>
    <t>09286-87201-010</t>
  </si>
  <si>
    <t>drzak alternatoru - L maly</t>
  </si>
  <si>
    <t>09286-87701-000</t>
  </si>
  <si>
    <t>napinak alternatoru se sroubem</t>
  </si>
  <si>
    <t>09301-87601-000</t>
  </si>
  <si>
    <t>F300..88/10-90/08  !!! pouze !</t>
  </si>
  <si>
    <t>stredici kolik spojky - mrkev</t>
  </si>
  <si>
    <t>FA</t>
  </si>
  <si>
    <t>09301-87703-000</t>
  </si>
  <si>
    <t>manual transmis.</t>
  </si>
  <si>
    <t>stredici kolik spojky</t>
  </si>
  <si>
    <t>09302-87701-000</t>
  </si>
  <si>
    <t>meridlo pruzin.pritl.kotouce</t>
  </si>
  <si>
    <t>09302-87702-000</t>
  </si>
  <si>
    <t>meridlo rovinn. talir. pruziny</t>
  </si>
  <si>
    <t>AF</t>
  </si>
  <si>
    <t>09304-87601-000</t>
  </si>
  <si>
    <t>narazec loziska vst.hridele</t>
  </si>
  <si>
    <t>09306-87601-000</t>
  </si>
  <si>
    <t>na prevodovku</t>
  </si>
  <si>
    <t>narazec loziska</t>
  </si>
  <si>
    <t>09306-87602-000</t>
  </si>
  <si>
    <t>prevodovka</t>
  </si>
  <si>
    <t>stahovak lozisek - velky</t>
  </si>
  <si>
    <t>AFS</t>
  </si>
  <si>
    <t>09308-10010-000</t>
  </si>
  <si>
    <t>stahovak gufera difer.</t>
  </si>
  <si>
    <t>09309-87301-000</t>
  </si>
  <si>
    <t>vystup lozisko</t>
  </si>
  <si>
    <t>vytl.- narazec loziska prevod.</t>
  </si>
  <si>
    <t>09310-87102-000</t>
  </si>
  <si>
    <t>kolik s prirubou</t>
  </si>
  <si>
    <t>narazec lozisek prevod.</t>
  </si>
  <si>
    <t>09310-87301-000</t>
  </si>
  <si>
    <t>kolik s prirubou - velky</t>
  </si>
  <si>
    <t>09330-87301-000</t>
  </si>
  <si>
    <t>pridrzeni diferenc.</t>
  </si>
  <si>
    <t>paka diferenc.</t>
  </si>
  <si>
    <t>09333-00013-000</t>
  </si>
  <si>
    <t>merka vyrovnani lamel pritl.ko</t>
  </si>
  <si>
    <t>09334-87301-000</t>
  </si>
  <si>
    <t>zelezo ploche silne tvarove</t>
  </si>
  <si>
    <t>podlozky tvarove</t>
  </si>
  <si>
    <t>09336-87701-000</t>
  </si>
  <si>
    <t>drzak prevodovky</t>
  </si>
  <si>
    <t>09339-87301-000</t>
  </si>
  <si>
    <t>vodici kolik s prirubou</t>
  </si>
  <si>
    <t>09350-87704-000</t>
  </si>
  <si>
    <t>sada naradi pro automat</t>
  </si>
  <si>
    <t>09388-12010-000</t>
  </si>
  <si>
    <t>narazec gufer</t>
  </si>
  <si>
    <t>09388-87701-000</t>
  </si>
  <si>
    <t>stredici kolik</t>
  </si>
  <si>
    <t>09388-87702-000</t>
  </si>
  <si>
    <t>narazec tesneni svicek</t>
  </si>
  <si>
    <t>09458-87601-000</t>
  </si>
  <si>
    <t>desky Y</t>
  </si>
  <si>
    <t>drzak diferenc.- tvar.Y</t>
  </si>
  <si>
    <t>09504-87501-000</t>
  </si>
  <si>
    <t>klic</t>
  </si>
  <si>
    <t>09506-30011-000</t>
  </si>
  <si>
    <t>narazec</t>
  </si>
  <si>
    <t>09506-87302-000</t>
  </si>
  <si>
    <t>narazec kruhovy</t>
  </si>
  <si>
    <t>09506-87304-000</t>
  </si>
  <si>
    <t>podkladaci krouzek</t>
  </si>
  <si>
    <t>vyrazec pouzdra rizeni</t>
  </si>
  <si>
    <t>09515-10010-000</t>
  </si>
  <si>
    <t>narazeci krouzek</t>
  </si>
  <si>
    <t>09515-87302-000</t>
  </si>
  <si>
    <t>narazec lozisek difer.- velky</t>
  </si>
  <si>
    <t>09517-87701-100</t>
  </si>
  <si>
    <t>narazec gufer - dlouhy</t>
  </si>
  <si>
    <t>09517-87702-000</t>
  </si>
  <si>
    <t>09520-00031-000</t>
  </si>
  <si>
    <t>vytahovak pr.-zad. poloosy</t>
  </si>
  <si>
    <t>09521-87301-000</t>
  </si>
  <si>
    <t>na zad.poloosu</t>
  </si>
  <si>
    <t>stahovak zad.loziska</t>
  </si>
  <si>
    <t>S8</t>
  </si>
  <si>
    <t>09521-87501-000</t>
  </si>
  <si>
    <t>09527-87301-000</t>
  </si>
  <si>
    <t>tvarove silne zelezo - 2 ks</t>
  </si>
  <si>
    <t>vytlacovak</t>
  </si>
  <si>
    <t>09530-87602-000</t>
  </si>
  <si>
    <t>merici sada pro zadni difer.</t>
  </si>
  <si>
    <t>09530-87603-000</t>
  </si>
  <si>
    <t>merici sada pro pred. difer.</t>
  </si>
  <si>
    <t>09547-87301-000</t>
  </si>
  <si>
    <t>09547-87501-000</t>
  </si>
  <si>
    <t>narazeci pouzdro</t>
  </si>
  <si>
    <t>09548-87202-000</t>
  </si>
  <si>
    <t>drzak</t>
  </si>
  <si>
    <t>09550-10012-000</t>
  </si>
  <si>
    <t>stahovaky - sada</t>
  </si>
  <si>
    <t>09556-12010-000</t>
  </si>
  <si>
    <t>narazec ...</t>
  </si>
  <si>
    <t>09602-87301-000</t>
  </si>
  <si>
    <t>stahovak lozisek - veliky</t>
  </si>
  <si>
    <t>09606-87201-000</t>
  </si>
  <si>
    <t>kolik ...</t>
  </si>
  <si>
    <t>09607-87602-000</t>
  </si>
  <si>
    <t>klic predni volnobezky</t>
  </si>
  <si>
    <t>09608-30012-000</t>
  </si>
  <si>
    <t>sada pripr. na loziska</t>
  </si>
  <si>
    <t>09608-87302-000</t>
  </si>
  <si>
    <t>sada vymen. lozisek prevod.</t>
  </si>
  <si>
    <t>09608-87501-000</t>
  </si>
  <si>
    <t>sada pred. osa + naboj</t>
  </si>
  <si>
    <t>AS</t>
  </si>
  <si>
    <t>09608-87603-000</t>
  </si>
  <si>
    <t>kruh.deska</t>
  </si>
  <si>
    <t>narazec loziska pr.poloosy</t>
  </si>
  <si>
    <t>09608-87604-000</t>
  </si>
  <si>
    <t>F3  + gufero zad. osy</t>
  </si>
  <si>
    <t>09608-87605-000</t>
  </si>
  <si>
    <t>rizeni, pred.naboj</t>
  </si>
  <si>
    <t>narazec gufera</t>
  </si>
  <si>
    <t>09608-87606-000</t>
  </si>
  <si>
    <t>F3 no bubnu zad. brzdy</t>
  </si>
  <si>
    <t>narazec gufera zad. osy</t>
  </si>
  <si>
    <t>09608-87607-000</t>
  </si>
  <si>
    <t>F3 do roury zad. napravy</t>
  </si>
  <si>
    <t>09608-87608-000</t>
  </si>
  <si>
    <t>+ vyrazec</t>
  </si>
  <si>
    <t>narazec pouzdra oka list.pera</t>
  </si>
  <si>
    <t>09608-87609-000</t>
  </si>
  <si>
    <t>vytlacovak pouzdra ramen</t>
  </si>
  <si>
    <t>09608-87610-000</t>
  </si>
  <si>
    <t>narazec pouzdra ramen</t>
  </si>
  <si>
    <t>09608-87611-000</t>
  </si>
  <si>
    <t>vytlac. spod ramene</t>
  </si>
  <si>
    <t>09608-87612-000</t>
  </si>
  <si>
    <t>vytlac. pouzder ramen</t>
  </si>
  <si>
    <t>09608-87613-000</t>
  </si>
  <si>
    <t>vytlacovak pred. osy</t>
  </si>
  <si>
    <t>09608-87614-000</t>
  </si>
  <si>
    <t>09609-20011-000</t>
  </si>
  <si>
    <t>stahovak se srouby</t>
  </si>
  <si>
    <t>09610-20012-000</t>
  </si>
  <si>
    <t>stahovak kul. cepu</t>
  </si>
  <si>
    <t>09610-87301-000</t>
  </si>
  <si>
    <t>09611-87506-000</t>
  </si>
  <si>
    <t>pred.+zad. osa</t>
  </si>
  <si>
    <t>rukojet narazece gufera</t>
  </si>
  <si>
    <t>09612-12010-000</t>
  </si>
  <si>
    <t>sada stahovaku</t>
  </si>
  <si>
    <t>09616-00010-000</t>
  </si>
  <si>
    <t>klic seriz. rizeni</t>
  </si>
  <si>
    <t>09616-10020-000</t>
  </si>
  <si>
    <t>klic - paka</t>
  </si>
  <si>
    <t>09616-87702-000</t>
  </si>
  <si>
    <t>klic loziska pastorku rizeni</t>
  </si>
  <si>
    <t>09617-22030-000</t>
  </si>
  <si>
    <t>k otevreni</t>
  </si>
  <si>
    <t>klic U prevod.rizeni</t>
  </si>
  <si>
    <t>09620-30010-000</t>
  </si>
  <si>
    <t>vyrazec</t>
  </si>
  <si>
    <t>09628-10020-000</t>
  </si>
  <si>
    <t>kratky klic</t>
  </si>
  <si>
    <t>klic seriz spojov.tyce</t>
  </si>
  <si>
    <t>09703-30010-000</t>
  </si>
  <si>
    <t>klic na pruziny brzd. celisti</t>
  </si>
  <si>
    <t>09718-87702-000</t>
  </si>
  <si>
    <t>09737-22011-000</t>
  </si>
  <si>
    <t>merka H s dorazem</t>
  </si>
  <si>
    <t>09737-87002-000</t>
  </si>
  <si>
    <t>k nastaveni vule tlacne tycky</t>
  </si>
  <si>
    <t>merka k posil.a hl.brzd.valci</t>
  </si>
  <si>
    <t>09738-87101-000</t>
  </si>
  <si>
    <t>odvzdusnovac brzd</t>
  </si>
  <si>
    <t>09812-00010-000</t>
  </si>
  <si>
    <t>klic ockovy 12/12 pantu dveri</t>
  </si>
  <si>
    <t>09842-30040-000</t>
  </si>
  <si>
    <t>diagnost kabel D EFI</t>
  </si>
  <si>
    <t>09842-87204-000</t>
  </si>
  <si>
    <t>engine = velky kabel !!</t>
  </si>
  <si>
    <t>diagnosticky kabel</t>
  </si>
  <si>
    <t>09842-87501-000</t>
  </si>
  <si>
    <t>pro ECU A/T 4 speed G200</t>
  </si>
  <si>
    <t>diagnosticky kabel efi</t>
  </si>
  <si>
    <t>G200</t>
  </si>
  <si>
    <t>09842-87502-000</t>
  </si>
  <si>
    <t>L501</t>
  </si>
  <si>
    <t>09842-87706-000</t>
  </si>
  <si>
    <t>A101 7/96-,L501 5/97-,</t>
  </si>
  <si>
    <t>G2,S8</t>
  </si>
  <si>
    <t>09921-00010-000</t>
  </si>
  <si>
    <t>sroubovak s hackem</t>
  </si>
  <si>
    <t>09956-00010-000</t>
  </si>
  <si>
    <t>F3  stahovak loziska z osy</t>
  </si>
  <si>
    <t>drzak J ramen stahovaku</t>
  </si>
  <si>
    <t>09990-00141-000</t>
  </si>
  <si>
    <t>ABS zkousecka</t>
  </si>
  <si>
    <t>09990-00200-000</t>
  </si>
  <si>
    <t>kabel s konektory</t>
  </si>
  <si>
    <t>09990-00210-000</t>
  </si>
  <si>
    <t>09990-87704-000</t>
  </si>
  <si>
    <t>sada pro mer. tlaku posil riz.</t>
  </si>
  <si>
    <t>09991-87210-000</t>
  </si>
  <si>
    <t>diagnost.zastrcka motoru L501</t>
  </si>
  <si>
    <t>09991-87604-000</t>
  </si>
  <si>
    <t>k propojeni otackomeru</t>
  </si>
  <si>
    <t>diagn.propoj.kabel otackomeru</t>
  </si>
  <si>
    <t>19-1-20295</t>
  </si>
  <si>
    <t>napinak rozvod. remenu</t>
  </si>
  <si>
    <t>S8-DIE</t>
  </si>
  <si>
    <t>19-1-20296</t>
  </si>
  <si>
    <t>klic predkomurky</t>
  </si>
  <si>
    <t>19-1-20297</t>
  </si>
  <si>
    <t>pred+zad loziska v bloku</t>
  </si>
  <si>
    <t>planzeta pro vkladani lozisek</t>
  </si>
  <si>
    <t>19-1-20298</t>
  </si>
  <si>
    <t>klic vstrik. cerpadla</t>
  </si>
  <si>
    <t>19-1-20299</t>
  </si>
  <si>
    <t>zachyt setrvacniku</t>
  </si>
  <si>
    <t>19-1-20300</t>
  </si>
  <si>
    <t>fixacni cep</t>
  </si>
  <si>
    <t>19-1-20301</t>
  </si>
  <si>
    <t>serizovac vstriku</t>
  </si>
  <si>
    <t>19-1-20302</t>
  </si>
  <si>
    <t>fixator H.U.</t>
  </si>
  <si>
    <t>19-1-20303</t>
  </si>
  <si>
    <t>vytahovak tes. ventilu</t>
  </si>
  <si>
    <t>19-1-20304</t>
  </si>
  <si>
    <t>vyrazec predkomurky</t>
  </si>
  <si>
    <t>19-1-20308</t>
  </si>
  <si>
    <t>drzak motoru</t>
  </si>
  <si>
    <t>19-1-20309</t>
  </si>
  <si>
    <t>adapter mer. tlaku oleje</t>
  </si>
  <si>
    <t>19-1-20310</t>
  </si>
  <si>
    <t>kalibracni deska</t>
  </si>
  <si>
    <t>19-1-20311</t>
  </si>
  <si>
    <t>narazec tes.krouzku ventilu</t>
  </si>
  <si>
    <t>19-1-20312</t>
  </si>
  <si>
    <t>drzak hlavy valcu</t>
  </si>
  <si>
    <t>19-1-20313</t>
  </si>
  <si>
    <t>zachyt klik. hridele</t>
  </si>
  <si>
    <t>19-1-20314</t>
  </si>
  <si>
    <t>kalibracni pristroj vstriku</t>
  </si>
  <si>
    <t>bedna č.</t>
  </si>
  <si>
    <t xml:space="preserve"> </t>
  </si>
  <si>
    <t>celkem s DPH</t>
  </si>
  <si>
    <t>A -Applause</t>
  </si>
  <si>
    <t>F-Feroza/Rocky</t>
  </si>
  <si>
    <t>S8-DIE   Hijet diesel</t>
  </si>
  <si>
    <t>S, S8 - Hijet benzin</t>
  </si>
  <si>
    <t>G, G2,G200  - Charade</t>
  </si>
  <si>
    <t>CELKEM s DPH  Kč</t>
  </si>
  <si>
    <t>L,L501 - Cuore</t>
  </si>
  <si>
    <t>Kódy vozidel ve sloupci E "použito "</t>
  </si>
  <si>
    <t xml:space="preserve">použito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</si>
</sst>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8"/>
      <color theme="1"/>
      <name val="Arial CE"/>
      <family val="2"/>
      <charset val="238"/>
    </font>
    <font>
      <sz val="7"/>
      <color theme="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9"/>
  <sheetViews>
    <sheetView tabSelected="1" workbookViewId="0">
      <pane ySplit="1" topLeftCell="A2" activePane="bottomLeft" state="frozen"/>
      <selection pane="bottomLeft" activeCell="G109" sqref="G109"/>
    </sheetView>
  </sheetViews>
  <sheetFormatPr defaultRowHeight="15"/>
  <cols>
    <col min="2" max="2" width="15.5703125" bestFit="1" customWidth="1"/>
    <col min="3" max="3" width="28.28515625" bestFit="1" customWidth="1"/>
    <col min="4" max="4" width="29.85546875" bestFit="1" customWidth="1"/>
    <col min="5" max="5" width="8.140625" bestFit="1" customWidth="1"/>
    <col min="6" max="6" width="4.28515625" bestFit="1" customWidth="1"/>
    <col min="8" max="8" width="4.28515625" bestFit="1" customWidth="1"/>
    <col min="9" max="9" width="11" bestFit="1" customWidth="1"/>
    <col min="10" max="10" width="10.28515625" customWidth="1"/>
  </cols>
  <sheetData>
    <row r="1" spans="1:10">
      <c r="A1" t="s">
        <v>294</v>
      </c>
      <c r="B1" t="s">
        <v>0</v>
      </c>
      <c r="C1" t="s">
        <v>1</v>
      </c>
      <c r="D1" t="s">
        <v>2</v>
      </c>
      <c r="E1" s="1" t="s">
        <v>305</v>
      </c>
      <c r="F1" s="1" t="s">
        <v>3</v>
      </c>
      <c r="G1" s="1" t="s">
        <v>4</v>
      </c>
      <c r="H1" s="2" t="s">
        <v>5</v>
      </c>
      <c r="I1" s="1" t="s">
        <v>6</v>
      </c>
      <c r="J1" s="1" t="s">
        <v>296</v>
      </c>
    </row>
    <row r="2" spans="1:10">
      <c r="A2" s="4">
        <v>3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>
        <v>554</v>
      </c>
      <c r="H2">
        <v>1</v>
      </c>
      <c r="I2" s="3">
        <f t="shared" ref="I2:I19" si="0">G2*1.21</f>
        <v>670.34</v>
      </c>
      <c r="J2" s="3">
        <f>I2*H2</f>
        <v>670.34</v>
      </c>
    </row>
    <row r="3" spans="1:10">
      <c r="A3" s="4">
        <v>3</v>
      </c>
      <c r="B3" t="s">
        <v>14</v>
      </c>
      <c r="C3" t="s">
        <v>8</v>
      </c>
      <c r="D3" t="s">
        <v>15</v>
      </c>
      <c r="E3" t="s">
        <v>8</v>
      </c>
      <c r="F3" t="s">
        <v>13</v>
      </c>
      <c r="G3">
        <v>447</v>
      </c>
      <c r="H3">
        <v>1</v>
      </c>
      <c r="I3" s="3">
        <f t="shared" si="0"/>
        <v>540.87</v>
      </c>
      <c r="J3" s="3">
        <f t="shared" ref="J3:J66" si="1">I3*H3</f>
        <v>540.87</v>
      </c>
    </row>
    <row r="4" spans="1:10">
      <c r="A4" s="4">
        <v>3</v>
      </c>
      <c r="B4" t="s">
        <v>16</v>
      </c>
      <c r="C4" t="s">
        <v>8</v>
      </c>
      <c r="D4" t="s">
        <v>17</v>
      </c>
      <c r="E4" t="s">
        <v>12</v>
      </c>
      <c r="F4" t="s">
        <v>13</v>
      </c>
      <c r="G4">
        <v>177</v>
      </c>
      <c r="H4">
        <v>1</v>
      </c>
      <c r="I4" s="3">
        <f t="shared" si="0"/>
        <v>214.17</v>
      </c>
      <c r="J4" s="3">
        <f t="shared" si="1"/>
        <v>214.17</v>
      </c>
    </row>
    <row r="5" spans="1:10">
      <c r="A5" s="4">
        <v>3</v>
      </c>
      <c r="B5" t="s">
        <v>18</v>
      </c>
      <c r="C5" t="s">
        <v>8</v>
      </c>
      <c r="D5" t="s">
        <v>19</v>
      </c>
      <c r="E5" t="s">
        <v>20</v>
      </c>
      <c r="F5" t="s">
        <v>11</v>
      </c>
      <c r="G5">
        <v>438</v>
      </c>
      <c r="H5">
        <v>1</v>
      </c>
      <c r="I5" s="3">
        <f t="shared" si="0"/>
        <v>529.98</v>
      </c>
      <c r="J5" s="3">
        <f t="shared" si="1"/>
        <v>529.98</v>
      </c>
    </row>
    <row r="6" spans="1:10">
      <c r="A6" s="4">
        <v>3</v>
      </c>
      <c r="B6" t="s">
        <v>21</v>
      </c>
      <c r="C6" t="s">
        <v>8</v>
      </c>
      <c r="D6" t="s">
        <v>22</v>
      </c>
      <c r="E6" t="s">
        <v>20</v>
      </c>
      <c r="F6" t="s">
        <v>11</v>
      </c>
      <c r="G6">
        <v>1559</v>
      </c>
      <c r="H6">
        <v>1</v>
      </c>
      <c r="I6" s="3">
        <f t="shared" si="0"/>
        <v>1886.3899999999999</v>
      </c>
      <c r="J6" s="3">
        <f t="shared" si="1"/>
        <v>1886.3899999999999</v>
      </c>
    </row>
    <row r="7" spans="1:10">
      <c r="A7" s="4">
        <v>3</v>
      </c>
      <c r="B7" t="s">
        <v>23</v>
      </c>
      <c r="C7" t="s">
        <v>8</v>
      </c>
      <c r="D7" t="s">
        <v>24</v>
      </c>
      <c r="E7" t="s">
        <v>8</v>
      </c>
      <c r="F7" t="s">
        <v>13</v>
      </c>
      <c r="G7">
        <v>923</v>
      </c>
      <c r="H7">
        <v>1</v>
      </c>
      <c r="I7" s="3">
        <f t="shared" si="0"/>
        <v>1116.83</v>
      </c>
      <c r="J7" s="3">
        <f t="shared" si="1"/>
        <v>1116.83</v>
      </c>
    </row>
    <row r="8" spans="1:10">
      <c r="A8" s="4">
        <v>3</v>
      </c>
      <c r="B8" t="s">
        <v>26</v>
      </c>
      <c r="C8" t="s">
        <v>8</v>
      </c>
      <c r="D8" t="s">
        <v>27</v>
      </c>
      <c r="E8" t="s">
        <v>8</v>
      </c>
      <c r="F8" t="s">
        <v>13</v>
      </c>
      <c r="G8">
        <v>1463</v>
      </c>
      <c r="H8">
        <v>1</v>
      </c>
      <c r="I8" s="3">
        <f t="shared" si="0"/>
        <v>1770.23</v>
      </c>
      <c r="J8" s="3">
        <f t="shared" si="1"/>
        <v>1770.23</v>
      </c>
    </row>
    <row r="9" spans="1:10">
      <c r="A9" s="4">
        <v>3</v>
      </c>
      <c r="B9" t="s">
        <v>32</v>
      </c>
      <c r="C9" t="s">
        <v>8</v>
      </c>
      <c r="D9" t="s">
        <v>33</v>
      </c>
      <c r="E9" t="s">
        <v>34</v>
      </c>
      <c r="F9" t="s">
        <v>13</v>
      </c>
      <c r="G9">
        <v>437</v>
      </c>
      <c r="H9">
        <v>1</v>
      </c>
      <c r="I9" s="3">
        <f t="shared" si="0"/>
        <v>528.77</v>
      </c>
      <c r="J9" s="3">
        <f t="shared" si="1"/>
        <v>528.77</v>
      </c>
    </row>
    <row r="10" spans="1:10">
      <c r="A10" s="4">
        <v>3</v>
      </c>
      <c r="B10" t="s">
        <v>35</v>
      </c>
      <c r="C10" t="s">
        <v>8</v>
      </c>
      <c r="D10" t="s">
        <v>36</v>
      </c>
      <c r="E10" t="s">
        <v>8</v>
      </c>
      <c r="F10" t="s">
        <v>13</v>
      </c>
      <c r="G10">
        <v>352</v>
      </c>
      <c r="H10">
        <v>2</v>
      </c>
      <c r="I10" s="3">
        <f t="shared" si="0"/>
        <v>425.91999999999996</v>
      </c>
      <c r="J10" s="3">
        <f t="shared" si="1"/>
        <v>851.83999999999992</v>
      </c>
    </row>
    <row r="11" spans="1:10">
      <c r="A11" s="4">
        <v>3</v>
      </c>
      <c r="B11" t="s">
        <v>37</v>
      </c>
      <c r="C11" t="s">
        <v>8</v>
      </c>
      <c r="D11" t="s">
        <v>38</v>
      </c>
      <c r="E11" t="s">
        <v>8</v>
      </c>
      <c r="F11" t="s">
        <v>13</v>
      </c>
      <c r="G11">
        <v>400</v>
      </c>
      <c r="H11">
        <v>1</v>
      </c>
      <c r="I11" s="3">
        <f t="shared" si="0"/>
        <v>484</v>
      </c>
      <c r="J11" s="3">
        <f t="shared" si="1"/>
        <v>484</v>
      </c>
    </row>
    <row r="12" spans="1:10">
      <c r="A12" s="4">
        <v>3</v>
      </c>
      <c r="B12" t="s">
        <v>39</v>
      </c>
      <c r="C12" t="s">
        <v>8</v>
      </c>
      <c r="D12" t="s">
        <v>40</v>
      </c>
      <c r="E12" t="s">
        <v>8</v>
      </c>
      <c r="F12" t="s">
        <v>13</v>
      </c>
      <c r="G12">
        <v>138</v>
      </c>
      <c r="H12">
        <v>1</v>
      </c>
      <c r="I12" s="3">
        <f t="shared" si="0"/>
        <v>166.98</v>
      </c>
      <c r="J12" s="3">
        <f t="shared" si="1"/>
        <v>166.98</v>
      </c>
    </row>
    <row r="13" spans="1:10">
      <c r="A13" s="4">
        <v>3</v>
      </c>
      <c r="B13" t="s">
        <v>41</v>
      </c>
      <c r="C13" t="s">
        <v>42</v>
      </c>
      <c r="D13" t="s">
        <v>43</v>
      </c>
      <c r="E13" t="s">
        <v>31</v>
      </c>
      <c r="F13" t="s">
        <v>11</v>
      </c>
      <c r="G13">
        <v>623</v>
      </c>
      <c r="H13">
        <v>1</v>
      </c>
      <c r="I13" s="3">
        <f t="shared" si="0"/>
        <v>753.82999999999993</v>
      </c>
      <c r="J13" s="3">
        <f t="shared" si="1"/>
        <v>753.82999999999993</v>
      </c>
    </row>
    <row r="14" spans="1:10">
      <c r="A14" s="4">
        <v>3</v>
      </c>
      <c r="B14" t="s">
        <v>44</v>
      </c>
      <c r="C14" t="s">
        <v>45</v>
      </c>
      <c r="D14" t="s">
        <v>46</v>
      </c>
      <c r="E14" t="s">
        <v>12</v>
      </c>
      <c r="F14" t="s">
        <v>13</v>
      </c>
      <c r="G14">
        <v>166</v>
      </c>
      <c r="H14">
        <v>1</v>
      </c>
      <c r="I14" s="3">
        <f t="shared" si="0"/>
        <v>200.85999999999999</v>
      </c>
      <c r="J14" s="3">
        <f t="shared" si="1"/>
        <v>200.85999999999999</v>
      </c>
    </row>
    <row r="15" spans="1:10">
      <c r="A15" s="4">
        <v>3</v>
      </c>
      <c r="B15" t="s">
        <v>47</v>
      </c>
      <c r="C15" t="s">
        <v>8</v>
      </c>
      <c r="D15" t="s">
        <v>48</v>
      </c>
      <c r="E15" t="s">
        <v>12</v>
      </c>
      <c r="F15" t="s">
        <v>11</v>
      </c>
      <c r="G15">
        <v>2841</v>
      </c>
      <c r="H15">
        <v>1</v>
      </c>
      <c r="I15" s="3">
        <f t="shared" si="0"/>
        <v>3437.6099999999997</v>
      </c>
      <c r="J15" s="3">
        <f t="shared" si="1"/>
        <v>3437.6099999999997</v>
      </c>
    </row>
    <row r="16" spans="1:10">
      <c r="A16" s="4">
        <v>3</v>
      </c>
      <c r="B16" t="s">
        <v>50</v>
      </c>
      <c r="C16" t="s">
        <v>8</v>
      </c>
      <c r="D16" t="s">
        <v>51</v>
      </c>
      <c r="E16" t="s">
        <v>49</v>
      </c>
      <c r="F16" t="s">
        <v>13</v>
      </c>
      <c r="G16">
        <v>447</v>
      </c>
      <c r="H16">
        <v>1</v>
      </c>
      <c r="I16" s="3">
        <f t="shared" si="0"/>
        <v>540.87</v>
      </c>
      <c r="J16" s="3">
        <f t="shared" si="1"/>
        <v>540.87</v>
      </c>
    </row>
    <row r="17" spans="1:10">
      <c r="A17" s="4">
        <v>3</v>
      </c>
      <c r="B17" t="s">
        <v>52</v>
      </c>
      <c r="C17" t="s">
        <v>8</v>
      </c>
      <c r="D17" t="s">
        <v>53</v>
      </c>
      <c r="E17" t="s">
        <v>8</v>
      </c>
      <c r="F17" t="s">
        <v>11</v>
      </c>
      <c r="G17">
        <v>1169</v>
      </c>
      <c r="H17">
        <v>1</v>
      </c>
      <c r="I17" s="3">
        <f t="shared" si="0"/>
        <v>1414.49</v>
      </c>
      <c r="J17" s="3">
        <f t="shared" si="1"/>
        <v>1414.49</v>
      </c>
    </row>
    <row r="18" spans="1:10">
      <c r="A18" s="4">
        <v>3</v>
      </c>
      <c r="B18" t="s">
        <v>54</v>
      </c>
      <c r="C18" t="s">
        <v>8</v>
      </c>
      <c r="D18" t="s">
        <v>55</v>
      </c>
      <c r="E18" t="s">
        <v>8</v>
      </c>
      <c r="F18" t="s">
        <v>11</v>
      </c>
      <c r="G18">
        <v>248</v>
      </c>
      <c r="H18">
        <v>1</v>
      </c>
      <c r="I18" s="3">
        <f t="shared" si="0"/>
        <v>300.08</v>
      </c>
      <c r="J18" s="3">
        <f t="shared" si="1"/>
        <v>300.08</v>
      </c>
    </row>
    <row r="19" spans="1:10">
      <c r="A19" s="4">
        <v>3</v>
      </c>
      <c r="B19" t="s">
        <v>56</v>
      </c>
      <c r="C19" t="s">
        <v>8</v>
      </c>
      <c r="D19" t="s">
        <v>57</v>
      </c>
      <c r="E19" t="s">
        <v>8</v>
      </c>
      <c r="F19" t="s">
        <v>11</v>
      </c>
      <c r="G19">
        <v>276</v>
      </c>
      <c r="H19">
        <v>1</v>
      </c>
      <c r="I19" s="3">
        <f t="shared" si="0"/>
        <v>333.96</v>
      </c>
      <c r="J19" s="3">
        <f t="shared" si="1"/>
        <v>333.96</v>
      </c>
    </row>
    <row r="20" spans="1:10">
      <c r="A20" s="4"/>
      <c r="I20" s="3"/>
      <c r="J20" s="3">
        <f t="shared" si="1"/>
        <v>0</v>
      </c>
    </row>
    <row r="21" spans="1:10">
      <c r="A21" s="4">
        <v>2</v>
      </c>
      <c r="B21" t="s">
        <v>58</v>
      </c>
      <c r="C21" t="s">
        <v>59</v>
      </c>
      <c r="D21" t="s">
        <v>60</v>
      </c>
      <c r="E21" t="s">
        <v>61</v>
      </c>
      <c r="F21" t="s">
        <v>11</v>
      </c>
      <c r="G21">
        <v>176</v>
      </c>
      <c r="H21">
        <v>1</v>
      </c>
      <c r="I21" s="3">
        <f t="shared" ref="I21" si="2">G21*1.21</f>
        <v>212.95999999999998</v>
      </c>
      <c r="J21" s="3">
        <f t="shared" si="1"/>
        <v>212.95999999999998</v>
      </c>
    </row>
    <row r="22" spans="1:10">
      <c r="A22" s="4">
        <v>2</v>
      </c>
      <c r="B22" t="s">
        <v>62</v>
      </c>
      <c r="C22" t="s">
        <v>63</v>
      </c>
      <c r="D22" t="s">
        <v>64</v>
      </c>
      <c r="E22" t="s">
        <v>49</v>
      </c>
      <c r="F22" t="s">
        <v>11</v>
      </c>
      <c r="G22">
        <v>152</v>
      </c>
      <c r="H22">
        <v>1</v>
      </c>
      <c r="I22" s="3">
        <f t="shared" ref="I22:I41" si="3">G22*1.21</f>
        <v>183.92</v>
      </c>
      <c r="J22" s="3">
        <f t="shared" si="1"/>
        <v>183.92</v>
      </c>
    </row>
    <row r="23" spans="1:10">
      <c r="A23" s="4">
        <v>2</v>
      </c>
      <c r="B23" t="s">
        <v>65</v>
      </c>
      <c r="C23" t="s">
        <v>8</v>
      </c>
      <c r="D23" t="s">
        <v>66</v>
      </c>
      <c r="E23" t="s">
        <v>20</v>
      </c>
      <c r="F23" t="s">
        <v>13</v>
      </c>
      <c r="G23">
        <v>632</v>
      </c>
      <c r="H23">
        <v>1</v>
      </c>
      <c r="I23" s="3">
        <f t="shared" si="3"/>
        <v>764.72</v>
      </c>
      <c r="J23" s="3">
        <f t="shared" si="1"/>
        <v>764.72</v>
      </c>
    </row>
    <row r="24" spans="1:10">
      <c r="A24" s="4">
        <v>2</v>
      </c>
      <c r="B24" t="s">
        <v>67</v>
      </c>
      <c r="C24" t="s">
        <v>8</v>
      </c>
      <c r="D24" t="s">
        <v>68</v>
      </c>
      <c r="E24" t="s">
        <v>69</v>
      </c>
      <c r="F24" t="s">
        <v>13</v>
      </c>
      <c r="G24">
        <v>632</v>
      </c>
      <c r="H24">
        <v>3</v>
      </c>
      <c r="I24" s="3">
        <f t="shared" si="3"/>
        <v>764.72</v>
      </c>
      <c r="J24" s="3">
        <f t="shared" si="1"/>
        <v>2294.16</v>
      </c>
    </row>
    <row r="25" spans="1:10">
      <c r="A25" s="4">
        <v>2</v>
      </c>
      <c r="B25" t="s">
        <v>70</v>
      </c>
      <c r="C25" t="s">
        <v>8</v>
      </c>
      <c r="D25" t="s">
        <v>71</v>
      </c>
      <c r="E25" t="s">
        <v>31</v>
      </c>
      <c r="F25" t="s">
        <v>13</v>
      </c>
      <c r="G25">
        <v>889</v>
      </c>
      <c r="H25">
        <v>1</v>
      </c>
      <c r="I25" s="3">
        <f t="shared" si="3"/>
        <v>1075.69</v>
      </c>
      <c r="J25" s="3">
        <f t="shared" si="1"/>
        <v>1075.69</v>
      </c>
    </row>
    <row r="26" spans="1:10">
      <c r="A26" s="4">
        <v>2</v>
      </c>
      <c r="B26" t="s">
        <v>72</v>
      </c>
      <c r="C26" t="s">
        <v>73</v>
      </c>
      <c r="D26" t="s">
        <v>74</v>
      </c>
      <c r="E26" t="s">
        <v>31</v>
      </c>
      <c r="F26" t="s">
        <v>13</v>
      </c>
      <c r="G26">
        <v>647</v>
      </c>
      <c r="H26">
        <v>1</v>
      </c>
      <c r="I26" s="3">
        <f t="shared" si="3"/>
        <v>782.87</v>
      </c>
      <c r="J26" s="3">
        <f t="shared" si="1"/>
        <v>782.87</v>
      </c>
    </row>
    <row r="27" spans="1:10">
      <c r="A27" s="4">
        <v>2</v>
      </c>
      <c r="B27" t="s">
        <v>75</v>
      </c>
      <c r="C27" t="s">
        <v>76</v>
      </c>
      <c r="D27" t="s">
        <v>77</v>
      </c>
      <c r="E27" t="s">
        <v>30</v>
      </c>
      <c r="F27" t="s">
        <v>11</v>
      </c>
      <c r="G27">
        <v>2000</v>
      </c>
      <c r="H27">
        <v>1</v>
      </c>
      <c r="I27" s="3">
        <f t="shared" si="3"/>
        <v>2420</v>
      </c>
      <c r="J27" s="3">
        <f t="shared" si="1"/>
        <v>2420</v>
      </c>
    </row>
    <row r="28" spans="1:10">
      <c r="A28" s="4">
        <v>2</v>
      </c>
      <c r="B28" t="s">
        <v>79</v>
      </c>
      <c r="C28" t="s">
        <v>8</v>
      </c>
      <c r="D28" t="s">
        <v>80</v>
      </c>
      <c r="E28" t="s">
        <v>30</v>
      </c>
      <c r="F28" t="s">
        <v>11</v>
      </c>
      <c r="G28">
        <v>889</v>
      </c>
      <c r="H28">
        <v>1</v>
      </c>
      <c r="I28" s="3">
        <f t="shared" si="3"/>
        <v>1075.69</v>
      </c>
      <c r="J28" s="3">
        <f t="shared" si="1"/>
        <v>1075.69</v>
      </c>
    </row>
    <row r="29" spans="1:10">
      <c r="A29" s="4">
        <v>2</v>
      </c>
      <c r="B29" t="s">
        <v>81</v>
      </c>
      <c r="C29" t="s">
        <v>82</v>
      </c>
      <c r="D29" t="s">
        <v>83</v>
      </c>
      <c r="E29" t="s">
        <v>31</v>
      </c>
      <c r="F29" t="s">
        <v>13</v>
      </c>
      <c r="G29">
        <v>884</v>
      </c>
      <c r="H29">
        <v>1</v>
      </c>
      <c r="I29" s="3">
        <f t="shared" si="3"/>
        <v>1069.6399999999999</v>
      </c>
      <c r="J29" s="3">
        <f t="shared" si="1"/>
        <v>1069.6399999999999</v>
      </c>
    </row>
    <row r="30" spans="1:10">
      <c r="A30" s="4">
        <v>2</v>
      </c>
      <c r="B30" t="s">
        <v>84</v>
      </c>
      <c r="C30" t="s">
        <v>85</v>
      </c>
      <c r="D30" t="s">
        <v>86</v>
      </c>
      <c r="E30" t="s">
        <v>31</v>
      </c>
      <c r="F30" t="s">
        <v>11</v>
      </c>
      <c r="G30">
        <v>447</v>
      </c>
      <c r="H30">
        <v>1</v>
      </c>
      <c r="I30" s="3">
        <f t="shared" si="3"/>
        <v>540.87</v>
      </c>
      <c r="J30" s="3">
        <f t="shared" si="1"/>
        <v>540.87</v>
      </c>
    </row>
    <row r="31" spans="1:10">
      <c r="A31" s="4">
        <v>2</v>
      </c>
      <c r="B31" t="s">
        <v>87</v>
      </c>
      <c r="C31" t="s">
        <v>8</v>
      </c>
      <c r="D31" t="s">
        <v>88</v>
      </c>
      <c r="E31" t="s">
        <v>8</v>
      </c>
      <c r="F31" t="s">
        <v>11</v>
      </c>
      <c r="G31">
        <v>808</v>
      </c>
      <c r="H31">
        <v>1</v>
      </c>
      <c r="I31" s="3">
        <f t="shared" si="3"/>
        <v>977.68</v>
      </c>
      <c r="J31" s="3">
        <f t="shared" si="1"/>
        <v>977.68</v>
      </c>
    </row>
    <row r="32" spans="1:10">
      <c r="A32" s="4">
        <v>2</v>
      </c>
      <c r="B32" t="s">
        <v>89</v>
      </c>
      <c r="C32" t="s">
        <v>90</v>
      </c>
      <c r="D32" t="s">
        <v>91</v>
      </c>
      <c r="E32" t="s">
        <v>20</v>
      </c>
      <c r="F32" t="s">
        <v>11</v>
      </c>
      <c r="G32">
        <v>780</v>
      </c>
      <c r="H32">
        <v>1</v>
      </c>
      <c r="I32" s="3">
        <f t="shared" si="3"/>
        <v>943.8</v>
      </c>
      <c r="J32" s="3">
        <f t="shared" si="1"/>
        <v>943.8</v>
      </c>
    </row>
    <row r="33" spans="1:10">
      <c r="A33" s="4">
        <v>2</v>
      </c>
      <c r="B33" t="s">
        <v>92</v>
      </c>
      <c r="C33" t="s">
        <v>8</v>
      </c>
      <c r="D33" t="s">
        <v>93</v>
      </c>
      <c r="E33" t="s">
        <v>78</v>
      </c>
      <c r="F33" t="s">
        <v>13</v>
      </c>
      <c r="G33">
        <v>575</v>
      </c>
      <c r="H33">
        <v>1</v>
      </c>
      <c r="I33" s="3">
        <f t="shared" si="3"/>
        <v>695.75</v>
      </c>
      <c r="J33" s="3">
        <f t="shared" si="1"/>
        <v>695.75</v>
      </c>
    </row>
    <row r="34" spans="1:10">
      <c r="A34" s="4">
        <v>2</v>
      </c>
      <c r="B34" t="s">
        <v>94</v>
      </c>
      <c r="C34" t="s">
        <v>95</v>
      </c>
      <c r="D34" t="s">
        <v>96</v>
      </c>
      <c r="E34" t="s">
        <v>8</v>
      </c>
      <c r="F34" t="s">
        <v>11</v>
      </c>
      <c r="G34">
        <v>1558</v>
      </c>
      <c r="H34">
        <v>1</v>
      </c>
      <c r="I34" s="3">
        <f t="shared" si="3"/>
        <v>1885.1799999999998</v>
      </c>
      <c r="J34" s="3">
        <f t="shared" si="1"/>
        <v>1885.1799999999998</v>
      </c>
    </row>
    <row r="35" spans="1:10">
      <c r="A35" s="4">
        <v>2</v>
      </c>
      <c r="B35" t="s">
        <v>97</v>
      </c>
      <c r="C35" t="s">
        <v>8</v>
      </c>
      <c r="D35" t="s">
        <v>98</v>
      </c>
      <c r="E35" t="s">
        <v>8</v>
      </c>
      <c r="F35" t="s">
        <v>13</v>
      </c>
      <c r="G35">
        <v>1283</v>
      </c>
      <c r="H35">
        <v>1</v>
      </c>
      <c r="I35" s="3">
        <f t="shared" si="3"/>
        <v>1552.43</v>
      </c>
      <c r="J35" s="3">
        <f t="shared" si="1"/>
        <v>1552.43</v>
      </c>
    </row>
    <row r="36" spans="1:10">
      <c r="A36" s="4">
        <v>2</v>
      </c>
      <c r="B36" t="s">
        <v>99</v>
      </c>
      <c r="C36" t="s">
        <v>8</v>
      </c>
      <c r="D36" t="s">
        <v>100</v>
      </c>
      <c r="E36" t="s">
        <v>8</v>
      </c>
      <c r="F36" t="s">
        <v>13</v>
      </c>
      <c r="G36">
        <v>428</v>
      </c>
      <c r="H36">
        <v>1</v>
      </c>
      <c r="I36" s="3">
        <f t="shared" si="3"/>
        <v>517.88</v>
      </c>
      <c r="J36" s="3">
        <f t="shared" si="1"/>
        <v>517.88</v>
      </c>
    </row>
    <row r="37" spans="1:10">
      <c r="A37" s="4">
        <v>2</v>
      </c>
      <c r="B37" t="s">
        <v>101</v>
      </c>
      <c r="C37" t="s">
        <v>8</v>
      </c>
      <c r="D37" t="s">
        <v>102</v>
      </c>
      <c r="E37" t="s">
        <v>8</v>
      </c>
      <c r="F37" t="s">
        <v>13</v>
      </c>
      <c r="G37">
        <v>7300</v>
      </c>
      <c r="H37">
        <v>1</v>
      </c>
      <c r="I37" s="3">
        <f t="shared" si="3"/>
        <v>8833</v>
      </c>
      <c r="J37" s="3">
        <f t="shared" si="1"/>
        <v>8833</v>
      </c>
    </row>
    <row r="38" spans="1:10">
      <c r="A38" s="4">
        <v>2</v>
      </c>
      <c r="B38" t="s">
        <v>103</v>
      </c>
      <c r="C38" t="s">
        <v>8</v>
      </c>
      <c r="D38" t="s">
        <v>104</v>
      </c>
      <c r="E38" t="s">
        <v>8</v>
      </c>
      <c r="F38" t="s">
        <v>13</v>
      </c>
      <c r="G38">
        <v>311</v>
      </c>
      <c r="H38">
        <v>1</v>
      </c>
      <c r="I38" s="3">
        <f t="shared" si="3"/>
        <v>376.31</v>
      </c>
      <c r="J38" s="3">
        <f t="shared" si="1"/>
        <v>376.31</v>
      </c>
    </row>
    <row r="39" spans="1:10">
      <c r="A39" s="4">
        <v>2</v>
      </c>
      <c r="B39" t="s">
        <v>105</v>
      </c>
      <c r="C39" t="s">
        <v>8</v>
      </c>
      <c r="D39" t="s">
        <v>106</v>
      </c>
      <c r="E39" t="s">
        <v>8</v>
      </c>
      <c r="F39" t="s">
        <v>13</v>
      </c>
      <c r="G39">
        <v>865</v>
      </c>
      <c r="H39">
        <v>1</v>
      </c>
      <c r="I39" s="3">
        <f t="shared" si="3"/>
        <v>1046.6499999999999</v>
      </c>
      <c r="J39" s="3">
        <f t="shared" si="1"/>
        <v>1046.6499999999999</v>
      </c>
    </row>
    <row r="40" spans="1:10">
      <c r="A40" s="4">
        <v>2</v>
      </c>
      <c r="B40" t="s">
        <v>107</v>
      </c>
      <c r="C40" t="s">
        <v>15</v>
      </c>
      <c r="D40" t="s">
        <v>108</v>
      </c>
      <c r="E40" t="s">
        <v>12</v>
      </c>
      <c r="F40" t="s">
        <v>13</v>
      </c>
      <c r="G40">
        <v>1007</v>
      </c>
      <c r="H40">
        <v>1</v>
      </c>
      <c r="I40" s="3">
        <f t="shared" si="3"/>
        <v>1218.47</v>
      </c>
      <c r="J40" s="3">
        <f t="shared" si="1"/>
        <v>1218.47</v>
      </c>
    </row>
    <row r="41" spans="1:10">
      <c r="A41" s="4">
        <v>2</v>
      </c>
      <c r="B41" t="s">
        <v>109</v>
      </c>
      <c r="C41" t="s">
        <v>110</v>
      </c>
      <c r="D41" t="s">
        <v>111</v>
      </c>
      <c r="E41" t="s">
        <v>31</v>
      </c>
      <c r="F41" t="s">
        <v>13</v>
      </c>
      <c r="G41">
        <v>2328</v>
      </c>
      <c r="H41">
        <v>1</v>
      </c>
      <c r="I41" s="3">
        <f t="shared" si="3"/>
        <v>2816.88</v>
      </c>
      <c r="J41" s="3">
        <f t="shared" si="1"/>
        <v>2816.88</v>
      </c>
    </row>
    <row r="42" spans="1:10">
      <c r="A42" s="4"/>
      <c r="I42" s="3"/>
      <c r="J42" s="3" t="s">
        <v>295</v>
      </c>
    </row>
    <row r="43" spans="1:10">
      <c r="A43" s="4">
        <v>1</v>
      </c>
      <c r="B43" t="s">
        <v>112</v>
      </c>
      <c r="C43" t="s">
        <v>8</v>
      </c>
      <c r="D43" t="s">
        <v>113</v>
      </c>
      <c r="E43" t="s">
        <v>8</v>
      </c>
      <c r="F43" t="s">
        <v>11</v>
      </c>
      <c r="G43">
        <v>580</v>
      </c>
      <c r="H43">
        <v>1</v>
      </c>
      <c r="I43" s="3">
        <f t="shared" ref="I43:I74" si="4">G43*1.21</f>
        <v>701.8</v>
      </c>
      <c r="J43" s="3">
        <f t="shared" si="1"/>
        <v>701.8</v>
      </c>
    </row>
    <row r="44" spans="1:10">
      <c r="A44" s="4">
        <v>1</v>
      </c>
      <c r="B44" t="s">
        <v>114</v>
      </c>
      <c r="C44" t="s">
        <v>8</v>
      </c>
      <c r="D44" t="s">
        <v>115</v>
      </c>
      <c r="E44" t="s">
        <v>8</v>
      </c>
      <c r="F44" t="s">
        <v>13</v>
      </c>
      <c r="G44">
        <v>139</v>
      </c>
      <c r="H44">
        <v>1</v>
      </c>
      <c r="I44" s="3">
        <f t="shared" si="4"/>
        <v>168.19</v>
      </c>
      <c r="J44" s="3">
        <f t="shared" si="1"/>
        <v>168.19</v>
      </c>
    </row>
    <row r="45" spans="1:10">
      <c r="A45" s="4">
        <v>1</v>
      </c>
      <c r="B45" t="s">
        <v>116</v>
      </c>
      <c r="C45" t="s">
        <v>8</v>
      </c>
      <c r="D45" t="s">
        <v>117</v>
      </c>
      <c r="E45" t="s">
        <v>8</v>
      </c>
      <c r="F45" t="s">
        <v>11</v>
      </c>
      <c r="G45">
        <v>652</v>
      </c>
      <c r="H45">
        <v>1</v>
      </c>
      <c r="I45" s="3">
        <f t="shared" si="4"/>
        <v>788.92</v>
      </c>
      <c r="J45" s="3">
        <f t="shared" si="1"/>
        <v>788.92</v>
      </c>
    </row>
    <row r="46" spans="1:10">
      <c r="A46" s="4">
        <v>1</v>
      </c>
      <c r="B46" t="s">
        <v>118</v>
      </c>
      <c r="C46" t="s">
        <v>119</v>
      </c>
      <c r="D46" t="s">
        <v>120</v>
      </c>
      <c r="E46" t="s">
        <v>20</v>
      </c>
      <c r="F46" t="s">
        <v>13</v>
      </c>
      <c r="G46">
        <v>485</v>
      </c>
      <c r="H46">
        <v>1</v>
      </c>
      <c r="I46" s="3">
        <f t="shared" si="4"/>
        <v>586.85</v>
      </c>
      <c r="J46" s="3">
        <f t="shared" si="1"/>
        <v>586.85</v>
      </c>
    </row>
    <row r="47" spans="1:10">
      <c r="A47" s="4">
        <v>1</v>
      </c>
      <c r="B47" t="s">
        <v>121</v>
      </c>
      <c r="C47" t="s">
        <v>8</v>
      </c>
      <c r="D47" t="s">
        <v>122</v>
      </c>
      <c r="E47" t="s">
        <v>8</v>
      </c>
      <c r="F47" t="s">
        <v>11</v>
      </c>
      <c r="G47">
        <v>211</v>
      </c>
      <c r="H47">
        <v>1</v>
      </c>
      <c r="I47" s="3">
        <f t="shared" si="4"/>
        <v>255.31</v>
      </c>
      <c r="J47" s="3">
        <f t="shared" si="1"/>
        <v>255.31</v>
      </c>
    </row>
    <row r="48" spans="1:10">
      <c r="A48" s="4">
        <v>1</v>
      </c>
      <c r="B48" t="s">
        <v>123</v>
      </c>
      <c r="C48" t="s">
        <v>8</v>
      </c>
      <c r="D48" t="s">
        <v>124</v>
      </c>
      <c r="E48" t="s">
        <v>31</v>
      </c>
      <c r="F48" t="s">
        <v>11</v>
      </c>
      <c r="G48">
        <v>713</v>
      </c>
      <c r="H48">
        <v>1</v>
      </c>
      <c r="I48" s="3">
        <f t="shared" si="4"/>
        <v>862.73</v>
      </c>
      <c r="J48" s="3">
        <f t="shared" si="1"/>
        <v>862.73</v>
      </c>
    </row>
    <row r="49" spans="1:10">
      <c r="A49" s="4">
        <v>1</v>
      </c>
      <c r="B49" t="s">
        <v>125</v>
      </c>
      <c r="C49" t="s">
        <v>8</v>
      </c>
      <c r="D49" t="s">
        <v>126</v>
      </c>
      <c r="E49" t="s">
        <v>12</v>
      </c>
      <c r="F49" t="s">
        <v>11</v>
      </c>
      <c r="G49">
        <v>832</v>
      </c>
      <c r="H49">
        <v>1</v>
      </c>
      <c r="I49" s="3">
        <f t="shared" si="4"/>
        <v>1006.72</v>
      </c>
      <c r="J49" s="3">
        <f t="shared" si="1"/>
        <v>1006.72</v>
      </c>
    </row>
    <row r="50" spans="1:10">
      <c r="A50" s="4">
        <v>1</v>
      </c>
      <c r="B50" t="s">
        <v>127</v>
      </c>
      <c r="C50" t="s">
        <v>85</v>
      </c>
      <c r="D50" t="s">
        <v>104</v>
      </c>
      <c r="E50" t="s">
        <v>12</v>
      </c>
      <c r="F50" t="s">
        <v>11</v>
      </c>
      <c r="G50">
        <v>1008</v>
      </c>
      <c r="H50">
        <v>1</v>
      </c>
      <c r="I50" s="3">
        <f t="shared" si="4"/>
        <v>1219.68</v>
      </c>
      <c r="J50" s="3">
        <f t="shared" si="1"/>
        <v>1219.68</v>
      </c>
    </row>
    <row r="51" spans="1:10">
      <c r="A51" s="4">
        <v>1</v>
      </c>
      <c r="B51" t="s">
        <v>128</v>
      </c>
      <c r="C51" t="s">
        <v>8</v>
      </c>
      <c r="D51" t="s">
        <v>129</v>
      </c>
      <c r="E51" t="s">
        <v>25</v>
      </c>
      <c r="F51" t="s">
        <v>11</v>
      </c>
      <c r="G51">
        <v>2100</v>
      </c>
      <c r="H51">
        <v>1</v>
      </c>
      <c r="I51" s="3">
        <f t="shared" si="4"/>
        <v>2541</v>
      </c>
      <c r="J51" s="3">
        <f t="shared" si="1"/>
        <v>2541</v>
      </c>
    </row>
    <row r="52" spans="1:10">
      <c r="A52" s="4">
        <v>1</v>
      </c>
      <c r="B52" t="s">
        <v>130</v>
      </c>
      <c r="C52" t="s">
        <v>131</v>
      </c>
      <c r="D52" t="s">
        <v>132</v>
      </c>
      <c r="E52" t="s">
        <v>133</v>
      </c>
      <c r="F52" t="s">
        <v>13</v>
      </c>
      <c r="G52">
        <v>1558</v>
      </c>
      <c r="H52">
        <v>1</v>
      </c>
      <c r="I52" s="3">
        <f t="shared" si="4"/>
        <v>1885.1799999999998</v>
      </c>
      <c r="J52" s="3">
        <f t="shared" si="1"/>
        <v>1885.1799999999998</v>
      </c>
    </row>
    <row r="53" spans="1:10">
      <c r="A53" s="4">
        <v>1</v>
      </c>
      <c r="B53" t="s">
        <v>134</v>
      </c>
      <c r="C53" t="s">
        <v>131</v>
      </c>
      <c r="D53" t="s">
        <v>132</v>
      </c>
      <c r="E53" t="s">
        <v>133</v>
      </c>
      <c r="F53" t="s">
        <v>11</v>
      </c>
      <c r="G53">
        <v>1596</v>
      </c>
      <c r="H53">
        <v>1</v>
      </c>
      <c r="I53" s="3">
        <f t="shared" si="4"/>
        <v>1931.1599999999999</v>
      </c>
      <c r="J53" s="3">
        <f t="shared" si="1"/>
        <v>1931.1599999999999</v>
      </c>
    </row>
    <row r="54" spans="1:10">
      <c r="A54" s="4">
        <v>1</v>
      </c>
      <c r="B54" t="s">
        <v>135</v>
      </c>
      <c r="C54" t="s">
        <v>136</v>
      </c>
      <c r="D54" t="s">
        <v>137</v>
      </c>
      <c r="E54" t="s">
        <v>8</v>
      </c>
      <c r="F54" t="s">
        <v>13</v>
      </c>
      <c r="G54">
        <v>1102</v>
      </c>
      <c r="H54">
        <v>1</v>
      </c>
      <c r="I54" s="3">
        <f t="shared" si="4"/>
        <v>1333.42</v>
      </c>
      <c r="J54" s="3">
        <f t="shared" si="1"/>
        <v>1333.42</v>
      </c>
    </row>
    <row r="55" spans="1:10">
      <c r="A55" s="4">
        <v>1</v>
      </c>
      <c r="B55" t="s">
        <v>138</v>
      </c>
      <c r="C55" t="s">
        <v>8</v>
      </c>
      <c r="D55" t="s">
        <v>139</v>
      </c>
      <c r="E55" t="s">
        <v>31</v>
      </c>
      <c r="F55" t="s">
        <v>13</v>
      </c>
      <c r="G55">
        <v>3325</v>
      </c>
      <c r="H55">
        <v>1</v>
      </c>
      <c r="I55" s="3">
        <f t="shared" si="4"/>
        <v>4023.25</v>
      </c>
      <c r="J55" s="3">
        <f t="shared" si="1"/>
        <v>4023.25</v>
      </c>
    </row>
    <row r="56" spans="1:10">
      <c r="A56" s="4">
        <v>1</v>
      </c>
      <c r="B56" t="s">
        <v>140</v>
      </c>
      <c r="C56" t="s">
        <v>8</v>
      </c>
      <c r="D56" t="s">
        <v>141</v>
      </c>
      <c r="E56" t="s">
        <v>31</v>
      </c>
      <c r="F56" t="s">
        <v>13</v>
      </c>
      <c r="G56">
        <v>2974</v>
      </c>
      <c r="H56">
        <v>1</v>
      </c>
      <c r="I56" s="3">
        <f t="shared" si="4"/>
        <v>3598.54</v>
      </c>
      <c r="J56" s="3">
        <f t="shared" si="1"/>
        <v>3598.54</v>
      </c>
    </row>
    <row r="57" spans="1:10">
      <c r="A57" s="4">
        <v>1</v>
      </c>
      <c r="B57" t="s">
        <v>142</v>
      </c>
      <c r="C57" t="s">
        <v>8</v>
      </c>
      <c r="D57" t="s">
        <v>137</v>
      </c>
      <c r="E57" t="s">
        <v>8</v>
      </c>
      <c r="F57" t="s">
        <v>13</v>
      </c>
      <c r="G57">
        <v>1103</v>
      </c>
      <c r="H57">
        <v>1</v>
      </c>
      <c r="I57" s="3">
        <f t="shared" si="4"/>
        <v>1334.6299999999999</v>
      </c>
      <c r="J57" s="3">
        <f t="shared" si="1"/>
        <v>1334.6299999999999</v>
      </c>
    </row>
    <row r="58" spans="1:10">
      <c r="A58" s="4">
        <v>1</v>
      </c>
      <c r="B58" t="s">
        <v>143</v>
      </c>
      <c r="C58" t="s">
        <v>8</v>
      </c>
      <c r="D58" t="s">
        <v>144</v>
      </c>
      <c r="E58" t="s">
        <v>8</v>
      </c>
      <c r="F58" t="s">
        <v>13</v>
      </c>
      <c r="G58">
        <v>651</v>
      </c>
      <c r="H58">
        <v>1</v>
      </c>
      <c r="I58" s="3">
        <f t="shared" si="4"/>
        <v>787.70999999999992</v>
      </c>
      <c r="J58" s="3">
        <f t="shared" si="1"/>
        <v>787.70999999999992</v>
      </c>
    </row>
    <row r="59" spans="1:10">
      <c r="A59" s="4">
        <v>1</v>
      </c>
      <c r="B59" t="s">
        <v>145</v>
      </c>
      <c r="C59" t="s">
        <v>8</v>
      </c>
      <c r="D59" t="s">
        <v>146</v>
      </c>
      <c r="E59" t="s">
        <v>8</v>
      </c>
      <c r="F59" t="s">
        <v>11</v>
      </c>
      <c r="G59">
        <v>1378</v>
      </c>
      <c r="H59">
        <v>1</v>
      </c>
      <c r="I59" s="3">
        <f t="shared" si="4"/>
        <v>1667.3799999999999</v>
      </c>
      <c r="J59" s="3">
        <f t="shared" si="1"/>
        <v>1667.3799999999999</v>
      </c>
    </row>
    <row r="60" spans="1:10">
      <c r="A60" s="4">
        <v>1</v>
      </c>
      <c r="B60" t="s">
        <v>147</v>
      </c>
      <c r="C60" t="s">
        <v>8</v>
      </c>
      <c r="D60" t="s">
        <v>148</v>
      </c>
      <c r="E60" t="s">
        <v>8</v>
      </c>
      <c r="F60" t="s">
        <v>13</v>
      </c>
      <c r="G60">
        <v>1454</v>
      </c>
      <c r="H60">
        <v>1</v>
      </c>
      <c r="I60" s="3">
        <f t="shared" si="4"/>
        <v>1759.34</v>
      </c>
      <c r="J60" s="3">
        <f t="shared" si="1"/>
        <v>1759.34</v>
      </c>
    </row>
    <row r="61" spans="1:10">
      <c r="A61" s="4">
        <v>1</v>
      </c>
      <c r="B61" t="s">
        <v>149</v>
      </c>
      <c r="C61" t="s">
        <v>8</v>
      </c>
      <c r="D61" t="s">
        <v>150</v>
      </c>
      <c r="E61" t="s">
        <v>8</v>
      </c>
      <c r="F61" t="s">
        <v>13</v>
      </c>
      <c r="G61">
        <v>2138</v>
      </c>
      <c r="H61">
        <v>1</v>
      </c>
      <c r="I61" s="3">
        <f t="shared" si="4"/>
        <v>2586.98</v>
      </c>
      <c r="J61" s="3">
        <f t="shared" si="1"/>
        <v>2586.98</v>
      </c>
    </row>
    <row r="62" spans="1:10">
      <c r="A62" s="4">
        <v>1</v>
      </c>
      <c r="B62" t="s">
        <v>151</v>
      </c>
      <c r="C62" t="s">
        <v>8</v>
      </c>
      <c r="D62" t="s">
        <v>152</v>
      </c>
      <c r="E62" t="s">
        <v>78</v>
      </c>
      <c r="F62" t="s">
        <v>13</v>
      </c>
      <c r="G62">
        <v>3211</v>
      </c>
      <c r="H62">
        <v>1</v>
      </c>
      <c r="I62" s="3">
        <f t="shared" si="4"/>
        <v>3885.31</v>
      </c>
      <c r="J62" s="3">
        <f t="shared" si="1"/>
        <v>3885.31</v>
      </c>
    </row>
    <row r="63" spans="1:10">
      <c r="A63" s="4">
        <v>1</v>
      </c>
      <c r="B63" t="s">
        <v>153</v>
      </c>
      <c r="C63" t="s">
        <v>8</v>
      </c>
      <c r="D63" t="s">
        <v>154</v>
      </c>
      <c r="E63" t="s">
        <v>8</v>
      </c>
      <c r="F63" t="s">
        <v>11</v>
      </c>
      <c r="G63">
        <v>532</v>
      </c>
      <c r="H63">
        <v>1</v>
      </c>
      <c r="I63" s="3">
        <f t="shared" si="4"/>
        <v>643.72</v>
      </c>
      <c r="J63" s="3">
        <f t="shared" si="1"/>
        <v>643.72</v>
      </c>
    </row>
    <row r="64" spans="1:10">
      <c r="A64" s="4">
        <v>1</v>
      </c>
      <c r="B64" t="s">
        <v>155</v>
      </c>
      <c r="C64" t="s">
        <v>8</v>
      </c>
      <c r="D64" t="s">
        <v>156</v>
      </c>
      <c r="E64" t="s">
        <v>31</v>
      </c>
      <c r="F64" t="s">
        <v>11</v>
      </c>
      <c r="G64">
        <v>831</v>
      </c>
      <c r="H64">
        <v>1</v>
      </c>
      <c r="I64" s="3">
        <f t="shared" si="4"/>
        <v>1005.51</v>
      </c>
      <c r="J64" s="3">
        <f t="shared" si="1"/>
        <v>1005.51</v>
      </c>
    </row>
    <row r="65" spans="1:10">
      <c r="A65" s="4">
        <v>1</v>
      </c>
      <c r="B65" t="s">
        <v>157</v>
      </c>
      <c r="C65" t="s">
        <v>8</v>
      </c>
      <c r="D65" t="s">
        <v>158</v>
      </c>
      <c r="E65" t="s">
        <v>8</v>
      </c>
      <c r="F65" t="s">
        <v>13</v>
      </c>
      <c r="G65">
        <v>1929</v>
      </c>
      <c r="H65">
        <v>1</v>
      </c>
      <c r="I65" s="3">
        <f t="shared" si="4"/>
        <v>2334.09</v>
      </c>
      <c r="J65" s="3">
        <f t="shared" si="1"/>
        <v>2334.09</v>
      </c>
    </row>
    <row r="66" spans="1:10">
      <c r="A66" s="4">
        <v>1</v>
      </c>
      <c r="B66" t="s">
        <v>159</v>
      </c>
      <c r="C66" t="s">
        <v>8</v>
      </c>
      <c r="D66" t="s">
        <v>160</v>
      </c>
      <c r="E66" t="s">
        <v>30</v>
      </c>
      <c r="F66" t="s">
        <v>11</v>
      </c>
      <c r="G66">
        <v>4038</v>
      </c>
      <c r="H66">
        <v>1</v>
      </c>
      <c r="I66" s="3">
        <f t="shared" si="4"/>
        <v>4885.9799999999996</v>
      </c>
      <c r="J66" s="3">
        <f t="shared" si="1"/>
        <v>4885.9799999999996</v>
      </c>
    </row>
    <row r="67" spans="1:10">
      <c r="A67" s="4">
        <v>1</v>
      </c>
      <c r="B67" t="s">
        <v>161</v>
      </c>
      <c r="C67" t="s">
        <v>8</v>
      </c>
      <c r="D67" t="s">
        <v>162</v>
      </c>
      <c r="E67" t="s">
        <v>163</v>
      </c>
      <c r="F67" t="s">
        <v>11</v>
      </c>
      <c r="G67">
        <v>2380</v>
      </c>
      <c r="H67">
        <v>1</v>
      </c>
      <c r="I67" s="3">
        <f t="shared" si="4"/>
        <v>2879.7999999999997</v>
      </c>
      <c r="J67" s="3">
        <f t="shared" ref="J67:J130" si="5">I67*H67</f>
        <v>2879.7999999999997</v>
      </c>
    </row>
    <row r="68" spans="1:10">
      <c r="A68" s="4">
        <v>1</v>
      </c>
      <c r="B68" t="s">
        <v>164</v>
      </c>
      <c r="C68" t="s">
        <v>165</v>
      </c>
      <c r="D68" t="s">
        <v>166</v>
      </c>
      <c r="E68" t="s">
        <v>31</v>
      </c>
      <c r="F68" t="s">
        <v>13</v>
      </c>
      <c r="G68">
        <v>513</v>
      </c>
      <c r="H68">
        <v>1</v>
      </c>
      <c r="I68" s="3">
        <f t="shared" si="4"/>
        <v>620.73</v>
      </c>
      <c r="J68" s="3">
        <f t="shared" si="5"/>
        <v>620.73</v>
      </c>
    </row>
    <row r="69" spans="1:10">
      <c r="A69" s="4">
        <v>1</v>
      </c>
      <c r="B69" t="s">
        <v>167</v>
      </c>
      <c r="C69" t="s">
        <v>168</v>
      </c>
      <c r="D69" t="s">
        <v>166</v>
      </c>
      <c r="E69" t="s">
        <v>31</v>
      </c>
      <c r="F69" t="s">
        <v>13</v>
      </c>
      <c r="G69">
        <v>461</v>
      </c>
      <c r="H69">
        <v>1</v>
      </c>
      <c r="I69" s="3">
        <f t="shared" si="4"/>
        <v>557.80999999999995</v>
      </c>
      <c r="J69" s="3">
        <f t="shared" si="5"/>
        <v>557.80999999999995</v>
      </c>
    </row>
    <row r="70" spans="1:10">
      <c r="A70" s="4">
        <v>1</v>
      </c>
      <c r="B70" t="s">
        <v>169</v>
      </c>
      <c r="C70" t="s">
        <v>170</v>
      </c>
      <c r="D70" t="s">
        <v>171</v>
      </c>
      <c r="E70" t="s">
        <v>31</v>
      </c>
      <c r="F70" t="s">
        <v>13</v>
      </c>
      <c r="G70">
        <v>603</v>
      </c>
      <c r="H70">
        <v>1</v>
      </c>
      <c r="I70" s="3">
        <f t="shared" si="4"/>
        <v>729.63</v>
      </c>
      <c r="J70" s="3">
        <f t="shared" si="5"/>
        <v>729.63</v>
      </c>
    </row>
    <row r="71" spans="1:10">
      <c r="A71" s="4">
        <v>1</v>
      </c>
      <c r="B71" t="s">
        <v>172</v>
      </c>
      <c r="C71" t="s">
        <v>173</v>
      </c>
      <c r="D71" t="s">
        <v>174</v>
      </c>
      <c r="E71" t="s">
        <v>31</v>
      </c>
      <c r="F71" t="s">
        <v>13</v>
      </c>
      <c r="G71">
        <v>1236</v>
      </c>
      <c r="H71">
        <v>1</v>
      </c>
      <c r="I71" s="3">
        <f t="shared" si="4"/>
        <v>1495.56</v>
      </c>
      <c r="J71" s="3">
        <f t="shared" si="5"/>
        <v>1495.56</v>
      </c>
    </row>
    <row r="72" spans="1:10">
      <c r="A72" s="4">
        <v>1</v>
      </c>
      <c r="B72" t="s">
        <v>175</v>
      </c>
      <c r="C72" t="s">
        <v>176</v>
      </c>
      <c r="D72" t="s">
        <v>174</v>
      </c>
      <c r="E72" t="s">
        <v>31</v>
      </c>
      <c r="F72" t="s">
        <v>13</v>
      </c>
      <c r="G72">
        <v>504</v>
      </c>
      <c r="H72">
        <v>1</v>
      </c>
      <c r="I72" s="3">
        <f t="shared" si="4"/>
        <v>609.84</v>
      </c>
      <c r="J72" s="3">
        <f t="shared" si="5"/>
        <v>609.84</v>
      </c>
    </row>
    <row r="73" spans="1:10">
      <c r="A73" s="4">
        <v>1</v>
      </c>
      <c r="B73" t="s">
        <v>177</v>
      </c>
      <c r="C73" t="s">
        <v>178</v>
      </c>
      <c r="D73" t="s">
        <v>179</v>
      </c>
      <c r="E73" t="s">
        <v>31</v>
      </c>
      <c r="F73" t="s">
        <v>13</v>
      </c>
      <c r="G73">
        <v>414</v>
      </c>
      <c r="H73">
        <v>1</v>
      </c>
      <c r="I73" s="3">
        <f t="shared" si="4"/>
        <v>500.94</v>
      </c>
      <c r="J73" s="3">
        <f t="shared" si="5"/>
        <v>500.94</v>
      </c>
    </row>
    <row r="74" spans="1:10">
      <c r="A74" s="4">
        <v>1</v>
      </c>
      <c r="B74" t="s">
        <v>180</v>
      </c>
      <c r="C74" t="s">
        <v>8</v>
      </c>
      <c r="D74" t="s">
        <v>181</v>
      </c>
      <c r="E74" t="s">
        <v>31</v>
      </c>
      <c r="F74" t="s">
        <v>13</v>
      </c>
      <c r="G74">
        <v>253</v>
      </c>
      <c r="H74">
        <v>1</v>
      </c>
      <c r="I74" s="3">
        <f t="shared" si="4"/>
        <v>306.13</v>
      </c>
      <c r="J74" s="3">
        <f t="shared" si="5"/>
        <v>306.13</v>
      </c>
    </row>
    <row r="75" spans="1:10">
      <c r="A75" s="4">
        <v>1</v>
      </c>
      <c r="B75" t="s">
        <v>182</v>
      </c>
      <c r="C75" t="s">
        <v>8</v>
      </c>
      <c r="D75" t="s">
        <v>183</v>
      </c>
      <c r="E75" t="s">
        <v>31</v>
      </c>
      <c r="F75" t="s">
        <v>13</v>
      </c>
      <c r="G75">
        <v>438</v>
      </c>
      <c r="H75">
        <v>1</v>
      </c>
      <c r="I75" s="3">
        <f t="shared" ref="I75:I95" si="6">G75*1.21</f>
        <v>529.98</v>
      </c>
      <c r="J75" s="3">
        <f t="shared" si="5"/>
        <v>529.98</v>
      </c>
    </row>
    <row r="76" spans="1:10">
      <c r="A76" s="4">
        <v>1</v>
      </c>
      <c r="B76" t="s">
        <v>184</v>
      </c>
      <c r="C76" t="s">
        <v>8</v>
      </c>
      <c r="D76" t="s">
        <v>185</v>
      </c>
      <c r="E76" t="s">
        <v>8</v>
      </c>
      <c r="F76" t="s">
        <v>13</v>
      </c>
      <c r="G76">
        <v>685</v>
      </c>
      <c r="H76">
        <v>1</v>
      </c>
      <c r="I76" s="3">
        <f t="shared" si="6"/>
        <v>828.85</v>
      </c>
      <c r="J76" s="3">
        <f t="shared" si="5"/>
        <v>828.85</v>
      </c>
    </row>
    <row r="77" spans="1:10">
      <c r="A77" s="4">
        <v>1</v>
      </c>
      <c r="B77" t="s">
        <v>186</v>
      </c>
      <c r="C77" t="s">
        <v>8</v>
      </c>
      <c r="D77" t="s">
        <v>187</v>
      </c>
      <c r="E77" t="s">
        <v>31</v>
      </c>
      <c r="F77" t="s">
        <v>13</v>
      </c>
      <c r="G77">
        <v>832</v>
      </c>
      <c r="H77">
        <v>1</v>
      </c>
      <c r="I77" s="3">
        <f t="shared" si="6"/>
        <v>1006.72</v>
      </c>
      <c r="J77" s="3">
        <f t="shared" si="5"/>
        <v>1006.72</v>
      </c>
    </row>
    <row r="78" spans="1:10">
      <c r="A78" s="4">
        <v>1</v>
      </c>
      <c r="B78" t="s">
        <v>188</v>
      </c>
      <c r="C78" t="s">
        <v>8</v>
      </c>
      <c r="D78" t="s">
        <v>189</v>
      </c>
      <c r="E78" t="s">
        <v>8</v>
      </c>
      <c r="F78" t="s">
        <v>13</v>
      </c>
      <c r="G78">
        <v>685</v>
      </c>
      <c r="H78">
        <v>1</v>
      </c>
      <c r="I78" s="3">
        <f t="shared" si="6"/>
        <v>828.85</v>
      </c>
      <c r="J78" s="3">
        <f t="shared" si="5"/>
        <v>828.85</v>
      </c>
    </row>
    <row r="79" spans="1:10">
      <c r="A79" s="4">
        <v>1</v>
      </c>
      <c r="B79" t="s">
        <v>190</v>
      </c>
      <c r="C79" t="s">
        <v>8</v>
      </c>
      <c r="D79" t="s">
        <v>189</v>
      </c>
      <c r="E79" t="s">
        <v>8</v>
      </c>
      <c r="F79" t="s">
        <v>13</v>
      </c>
      <c r="G79">
        <v>618</v>
      </c>
      <c r="H79">
        <v>1</v>
      </c>
      <c r="I79" s="3">
        <f t="shared" si="6"/>
        <v>747.78</v>
      </c>
      <c r="J79" s="3">
        <f t="shared" si="5"/>
        <v>747.78</v>
      </c>
    </row>
    <row r="80" spans="1:10">
      <c r="A80" s="4">
        <v>1</v>
      </c>
      <c r="B80" t="s">
        <v>191</v>
      </c>
      <c r="C80" t="s">
        <v>8</v>
      </c>
      <c r="D80" t="s">
        <v>192</v>
      </c>
      <c r="E80" t="s">
        <v>8</v>
      </c>
      <c r="F80" t="s">
        <v>11</v>
      </c>
      <c r="G80">
        <v>432</v>
      </c>
      <c r="H80">
        <v>1</v>
      </c>
      <c r="I80" s="3">
        <f t="shared" si="6"/>
        <v>522.72</v>
      </c>
      <c r="J80" s="3">
        <f t="shared" si="5"/>
        <v>522.72</v>
      </c>
    </row>
    <row r="81" spans="1:10">
      <c r="A81" s="4">
        <v>1</v>
      </c>
      <c r="B81" t="s">
        <v>193</v>
      </c>
      <c r="C81" t="s">
        <v>8</v>
      </c>
      <c r="D81" t="s">
        <v>194</v>
      </c>
      <c r="E81" t="s">
        <v>31</v>
      </c>
      <c r="F81" t="s">
        <v>13</v>
      </c>
      <c r="G81">
        <v>1093</v>
      </c>
      <c r="H81">
        <v>1</v>
      </c>
      <c r="I81" s="3">
        <f t="shared" si="6"/>
        <v>1322.53</v>
      </c>
      <c r="J81" s="3">
        <f t="shared" si="5"/>
        <v>1322.53</v>
      </c>
    </row>
    <row r="82" spans="1:10">
      <c r="A82" s="4">
        <v>1</v>
      </c>
      <c r="B82" t="s">
        <v>195</v>
      </c>
      <c r="C82" t="s">
        <v>8</v>
      </c>
      <c r="D82" t="s">
        <v>24</v>
      </c>
      <c r="E82" t="s">
        <v>8</v>
      </c>
      <c r="F82" t="s">
        <v>11</v>
      </c>
      <c r="G82">
        <v>1463</v>
      </c>
      <c r="H82">
        <v>1</v>
      </c>
      <c r="I82" s="3">
        <f t="shared" si="6"/>
        <v>1770.23</v>
      </c>
      <c r="J82" s="3">
        <f t="shared" si="5"/>
        <v>1770.23</v>
      </c>
    </row>
    <row r="83" spans="1:10">
      <c r="A83" s="4">
        <v>1</v>
      </c>
      <c r="B83" t="s">
        <v>196</v>
      </c>
      <c r="C83" t="s">
        <v>197</v>
      </c>
      <c r="D83" t="s">
        <v>198</v>
      </c>
      <c r="E83" t="s">
        <v>31</v>
      </c>
      <c r="F83" t="s">
        <v>13</v>
      </c>
      <c r="G83">
        <v>266</v>
      </c>
      <c r="H83">
        <v>1</v>
      </c>
      <c r="I83" s="3">
        <f t="shared" si="6"/>
        <v>321.86</v>
      </c>
      <c r="J83" s="3">
        <f t="shared" si="5"/>
        <v>321.86</v>
      </c>
    </row>
    <row r="84" spans="1:10">
      <c r="A84" s="4">
        <v>1</v>
      </c>
      <c r="B84" t="s">
        <v>199</v>
      </c>
      <c r="C84" t="s">
        <v>8</v>
      </c>
      <c r="D84" t="s">
        <v>200</v>
      </c>
      <c r="E84" t="s">
        <v>8</v>
      </c>
      <c r="F84" t="s">
        <v>13</v>
      </c>
      <c r="G84">
        <v>1559</v>
      </c>
      <c r="H84">
        <v>1</v>
      </c>
      <c r="I84" s="3">
        <f t="shared" si="6"/>
        <v>1886.3899999999999</v>
      </c>
      <c r="J84" s="3">
        <f t="shared" si="5"/>
        <v>1886.3899999999999</v>
      </c>
    </row>
    <row r="85" spans="1:10">
      <c r="A85" s="4">
        <v>1</v>
      </c>
      <c r="B85" t="s">
        <v>201</v>
      </c>
      <c r="C85" t="s">
        <v>8</v>
      </c>
      <c r="D85" t="s">
        <v>202</v>
      </c>
      <c r="E85" t="s">
        <v>31</v>
      </c>
      <c r="F85" t="s">
        <v>13</v>
      </c>
      <c r="G85">
        <v>98</v>
      </c>
      <c r="H85">
        <v>1</v>
      </c>
      <c r="I85" s="3">
        <f t="shared" si="6"/>
        <v>118.58</v>
      </c>
      <c r="J85" s="3">
        <f t="shared" si="5"/>
        <v>118.58</v>
      </c>
    </row>
    <row r="86" spans="1:10">
      <c r="A86" s="4">
        <v>1</v>
      </c>
      <c r="B86" t="s">
        <v>203</v>
      </c>
      <c r="C86" t="s">
        <v>8</v>
      </c>
      <c r="D86" t="s">
        <v>204</v>
      </c>
      <c r="E86" t="s">
        <v>8</v>
      </c>
      <c r="F86" t="s">
        <v>13</v>
      </c>
      <c r="G86">
        <v>438</v>
      </c>
      <c r="H86">
        <v>1</v>
      </c>
      <c r="I86" s="3">
        <f t="shared" si="6"/>
        <v>529.98</v>
      </c>
      <c r="J86" s="3">
        <f t="shared" si="5"/>
        <v>529.98</v>
      </c>
    </row>
    <row r="87" spans="1:10">
      <c r="A87" s="4">
        <v>1</v>
      </c>
      <c r="B87" t="s">
        <v>205</v>
      </c>
      <c r="C87" t="s">
        <v>8</v>
      </c>
      <c r="D87" t="s">
        <v>206</v>
      </c>
      <c r="E87" t="s">
        <v>10</v>
      </c>
      <c r="F87" t="s">
        <v>13</v>
      </c>
      <c r="G87">
        <v>438</v>
      </c>
      <c r="H87">
        <v>1</v>
      </c>
      <c r="I87" s="3">
        <f t="shared" si="6"/>
        <v>529.98</v>
      </c>
      <c r="J87" s="3">
        <f t="shared" si="5"/>
        <v>529.98</v>
      </c>
    </row>
    <row r="88" spans="1:10">
      <c r="A88" s="4">
        <v>1</v>
      </c>
      <c r="B88" t="s">
        <v>207</v>
      </c>
      <c r="C88" t="s">
        <v>208</v>
      </c>
      <c r="D88" t="s">
        <v>209</v>
      </c>
      <c r="E88" t="s">
        <v>12</v>
      </c>
      <c r="F88" t="s">
        <v>13</v>
      </c>
      <c r="G88">
        <v>540</v>
      </c>
      <c r="H88">
        <v>1</v>
      </c>
      <c r="I88" s="3">
        <f t="shared" si="6"/>
        <v>653.4</v>
      </c>
      <c r="J88" s="3">
        <f t="shared" si="5"/>
        <v>653.4</v>
      </c>
    </row>
    <row r="89" spans="1:10">
      <c r="A89" s="4">
        <v>1</v>
      </c>
      <c r="B89" t="s">
        <v>210</v>
      </c>
      <c r="C89" t="s">
        <v>8</v>
      </c>
      <c r="D89" t="s">
        <v>211</v>
      </c>
      <c r="E89" t="s">
        <v>8</v>
      </c>
      <c r="F89" t="s">
        <v>13</v>
      </c>
      <c r="G89">
        <v>805</v>
      </c>
      <c r="H89">
        <v>1</v>
      </c>
      <c r="I89" s="3">
        <f t="shared" si="6"/>
        <v>974.05</v>
      </c>
      <c r="J89" s="3">
        <f t="shared" si="5"/>
        <v>974.05</v>
      </c>
    </row>
    <row r="90" spans="1:10">
      <c r="A90" s="4">
        <v>1</v>
      </c>
      <c r="B90" t="s">
        <v>212</v>
      </c>
      <c r="C90" t="s">
        <v>213</v>
      </c>
      <c r="D90" t="s">
        <v>214</v>
      </c>
      <c r="E90" t="s">
        <v>12</v>
      </c>
      <c r="F90" t="s">
        <v>13</v>
      </c>
      <c r="G90">
        <v>352</v>
      </c>
      <c r="H90">
        <v>1</v>
      </c>
      <c r="I90" s="3">
        <f t="shared" si="6"/>
        <v>425.91999999999996</v>
      </c>
      <c r="J90" s="3">
        <f t="shared" si="5"/>
        <v>425.91999999999996</v>
      </c>
    </row>
    <row r="91" spans="1:10">
      <c r="A91" s="4">
        <v>1</v>
      </c>
      <c r="B91" t="s">
        <v>215</v>
      </c>
      <c r="C91" t="s">
        <v>8</v>
      </c>
      <c r="D91" t="s">
        <v>216</v>
      </c>
      <c r="E91" t="s">
        <v>49</v>
      </c>
      <c r="F91" t="s">
        <v>11</v>
      </c>
      <c r="G91">
        <v>155</v>
      </c>
      <c r="H91">
        <v>1</v>
      </c>
      <c r="I91" s="3">
        <f t="shared" si="6"/>
        <v>187.54999999999998</v>
      </c>
      <c r="J91" s="3">
        <f t="shared" si="5"/>
        <v>187.54999999999998</v>
      </c>
    </row>
    <row r="92" spans="1:10">
      <c r="A92" s="4">
        <v>1</v>
      </c>
      <c r="B92" t="s">
        <v>217</v>
      </c>
      <c r="C92" t="s">
        <v>8</v>
      </c>
      <c r="D92" t="s">
        <v>137</v>
      </c>
      <c r="E92" t="s">
        <v>8</v>
      </c>
      <c r="F92" t="s">
        <v>11</v>
      </c>
      <c r="G92">
        <v>1008</v>
      </c>
      <c r="H92">
        <v>1</v>
      </c>
      <c r="I92" s="3">
        <f t="shared" si="6"/>
        <v>1219.68</v>
      </c>
      <c r="J92" s="3">
        <f t="shared" si="5"/>
        <v>1219.68</v>
      </c>
    </row>
    <row r="93" spans="1:10">
      <c r="A93" s="4">
        <v>1</v>
      </c>
      <c r="B93" t="s">
        <v>218</v>
      </c>
      <c r="C93" t="s">
        <v>8</v>
      </c>
      <c r="D93" t="s">
        <v>219</v>
      </c>
      <c r="E93" t="s">
        <v>8</v>
      </c>
      <c r="F93" t="s">
        <v>13</v>
      </c>
      <c r="G93">
        <v>442</v>
      </c>
      <c r="H93">
        <v>1</v>
      </c>
      <c r="I93" s="3">
        <f t="shared" si="6"/>
        <v>534.81999999999994</v>
      </c>
      <c r="J93" s="3">
        <f t="shared" si="5"/>
        <v>534.81999999999994</v>
      </c>
    </row>
    <row r="94" spans="1:10">
      <c r="A94" s="4">
        <v>1</v>
      </c>
      <c r="B94" t="s">
        <v>220</v>
      </c>
      <c r="C94" t="s">
        <v>221</v>
      </c>
      <c r="D94" t="s">
        <v>222</v>
      </c>
      <c r="E94" t="s">
        <v>10</v>
      </c>
      <c r="F94" t="s">
        <v>13</v>
      </c>
      <c r="G94">
        <v>1843</v>
      </c>
      <c r="H94">
        <v>1</v>
      </c>
      <c r="I94" s="3">
        <f t="shared" si="6"/>
        <v>2230.0299999999997</v>
      </c>
      <c r="J94" s="3">
        <f t="shared" si="5"/>
        <v>2230.0299999999997</v>
      </c>
    </row>
    <row r="95" spans="1:10">
      <c r="A95" s="4">
        <v>1</v>
      </c>
      <c r="B95" t="s">
        <v>223</v>
      </c>
      <c r="C95" t="s">
        <v>8</v>
      </c>
      <c r="D95" t="s">
        <v>224</v>
      </c>
      <c r="E95" t="s">
        <v>12</v>
      </c>
      <c r="F95" t="s">
        <v>11</v>
      </c>
      <c r="G95">
        <v>1008</v>
      </c>
      <c r="H95">
        <v>1</v>
      </c>
      <c r="I95" s="3">
        <f t="shared" si="6"/>
        <v>1219.68</v>
      </c>
      <c r="J95" s="3">
        <f t="shared" si="5"/>
        <v>1219.68</v>
      </c>
    </row>
    <row r="96" spans="1:10">
      <c r="A96" s="4"/>
      <c r="I96" s="3"/>
      <c r="J96" s="3" t="s">
        <v>295</v>
      </c>
    </row>
    <row r="97" spans="1:10">
      <c r="A97" s="4">
        <v>4</v>
      </c>
      <c r="B97" t="s">
        <v>225</v>
      </c>
      <c r="C97" t="s">
        <v>8</v>
      </c>
      <c r="D97" t="s">
        <v>226</v>
      </c>
      <c r="E97" t="s">
        <v>8</v>
      </c>
      <c r="F97" t="s">
        <v>11</v>
      </c>
      <c r="G97">
        <v>346</v>
      </c>
      <c r="H97">
        <v>1</v>
      </c>
      <c r="I97" s="3">
        <f t="shared" ref="I97:I126" si="7">G97*1.21</f>
        <v>418.65999999999997</v>
      </c>
      <c r="J97" s="3">
        <f t="shared" si="5"/>
        <v>418.65999999999997</v>
      </c>
    </row>
    <row r="98" spans="1:10">
      <c r="A98" s="4">
        <v>4</v>
      </c>
      <c r="B98" t="s">
        <v>227</v>
      </c>
      <c r="C98" t="s">
        <v>8</v>
      </c>
      <c r="D98" t="s">
        <v>228</v>
      </c>
      <c r="E98" t="s">
        <v>8</v>
      </c>
      <c r="F98" t="s">
        <v>13</v>
      </c>
      <c r="G98">
        <v>767</v>
      </c>
      <c r="H98">
        <v>1</v>
      </c>
      <c r="I98" s="3">
        <f t="shared" ref="I98:I110" si="8">G98*1.21</f>
        <v>928.06999999999994</v>
      </c>
      <c r="J98" s="3">
        <f t="shared" si="5"/>
        <v>928.06999999999994</v>
      </c>
    </row>
    <row r="99" spans="1:10">
      <c r="A99" s="4">
        <v>4</v>
      </c>
      <c r="B99" t="s">
        <v>229</v>
      </c>
      <c r="C99" t="s">
        <v>230</v>
      </c>
      <c r="D99" t="s">
        <v>231</v>
      </c>
      <c r="E99" t="s">
        <v>49</v>
      </c>
      <c r="F99" t="s">
        <v>11</v>
      </c>
      <c r="G99">
        <v>809</v>
      </c>
      <c r="H99">
        <v>3</v>
      </c>
      <c r="I99" s="3">
        <f t="shared" si="8"/>
        <v>978.89</v>
      </c>
      <c r="J99" s="3">
        <f t="shared" si="5"/>
        <v>2936.67</v>
      </c>
    </row>
    <row r="100" spans="1:10">
      <c r="A100" s="4">
        <v>4</v>
      </c>
      <c r="B100" t="s">
        <v>232</v>
      </c>
      <c r="C100" t="s">
        <v>233</v>
      </c>
      <c r="D100" t="s">
        <v>234</v>
      </c>
      <c r="E100" t="s">
        <v>235</v>
      </c>
      <c r="F100" t="s">
        <v>11</v>
      </c>
      <c r="G100">
        <v>1378</v>
      </c>
      <c r="H100">
        <v>1</v>
      </c>
      <c r="I100" s="3">
        <f t="shared" si="8"/>
        <v>1667.3799999999999</v>
      </c>
      <c r="J100" s="3">
        <f t="shared" si="5"/>
        <v>1667.3799999999999</v>
      </c>
    </row>
    <row r="101" spans="1:10">
      <c r="A101" s="4">
        <v>4</v>
      </c>
      <c r="B101" t="s">
        <v>236</v>
      </c>
      <c r="C101" t="s">
        <v>8</v>
      </c>
      <c r="D101" t="s">
        <v>234</v>
      </c>
      <c r="E101" t="s">
        <v>237</v>
      </c>
      <c r="F101" t="s">
        <v>11</v>
      </c>
      <c r="G101">
        <v>4218</v>
      </c>
      <c r="H101">
        <v>4</v>
      </c>
      <c r="I101" s="3">
        <f t="shared" si="8"/>
        <v>5103.78</v>
      </c>
      <c r="J101" s="3">
        <f t="shared" si="5"/>
        <v>20415.12</v>
      </c>
    </row>
    <row r="102" spans="1:10">
      <c r="A102" s="4">
        <v>4</v>
      </c>
      <c r="B102" t="s">
        <v>238</v>
      </c>
      <c r="C102" t="s">
        <v>239</v>
      </c>
      <c r="D102" t="s">
        <v>234</v>
      </c>
      <c r="E102" t="s">
        <v>240</v>
      </c>
      <c r="F102" t="s">
        <v>11</v>
      </c>
      <c r="G102">
        <v>4133</v>
      </c>
      <c r="H102">
        <v>3</v>
      </c>
      <c r="I102" s="3">
        <f t="shared" si="8"/>
        <v>5000.93</v>
      </c>
      <c r="J102" s="3">
        <f t="shared" si="5"/>
        <v>15002.79</v>
      </c>
    </row>
    <row r="103" spans="1:10">
      <c r="A103" s="4">
        <v>4</v>
      </c>
      <c r="B103" t="s">
        <v>241</v>
      </c>
      <c r="C103" t="s">
        <v>8</v>
      </c>
      <c r="D103" t="s">
        <v>242</v>
      </c>
      <c r="E103" t="s">
        <v>8</v>
      </c>
      <c r="F103" t="s">
        <v>13</v>
      </c>
      <c r="G103">
        <v>295</v>
      </c>
      <c r="H103">
        <v>1</v>
      </c>
      <c r="I103" s="3">
        <f t="shared" si="8"/>
        <v>356.95</v>
      </c>
      <c r="J103" s="3">
        <f t="shared" si="5"/>
        <v>356.95</v>
      </c>
    </row>
    <row r="104" spans="1:10">
      <c r="A104" s="4">
        <v>4</v>
      </c>
      <c r="B104" t="s">
        <v>243</v>
      </c>
      <c r="C104" t="s">
        <v>244</v>
      </c>
      <c r="D104" t="s">
        <v>245</v>
      </c>
      <c r="E104" t="s">
        <v>31</v>
      </c>
      <c r="F104" t="s">
        <v>13</v>
      </c>
      <c r="G104">
        <v>557</v>
      </c>
      <c r="H104">
        <v>1</v>
      </c>
      <c r="I104" s="3">
        <f t="shared" si="8"/>
        <v>673.97</v>
      </c>
      <c r="J104" s="3">
        <f t="shared" si="5"/>
        <v>673.97</v>
      </c>
    </row>
    <row r="105" spans="1:10">
      <c r="A105" s="4">
        <v>4</v>
      </c>
      <c r="B105" t="s">
        <v>246</v>
      </c>
      <c r="C105" t="s">
        <v>8</v>
      </c>
      <c r="D105" t="s">
        <v>247</v>
      </c>
      <c r="E105" t="s">
        <v>8</v>
      </c>
      <c r="F105" t="s">
        <v>11</v>
      </c>
      <c r="G105">
        <v>1976</v>
      </c>
      <c r="H105">
        <v>1</v>
      </c>
      <c r="I105" s="3">
        <f t="shared" si="8"/>
        <v>2390.96</v>
      </c>
      <c r="J105" s="3">
        <f t="shared" si="5"/>
        <v>2390.96</v>
      </c>
    </row>
    <row r="106" spans="1:10">
      <c r="A106" s="4">
        <v>4</v>
      </c>
      <c r="B106" t="s">
        <v>248</v>
      </c>
      <c r="C106" t="s">
        <v>8</v>
      </c>
      <c r="D106" t="s">
        <v>249</v>
      </c>
      <c r="E106" t="s">
        <v>8</v>
      </c>
      <c r="F106" t="s">
        <v>11</v>
      </c>
      <c r="G106">
        <v>1517</v>
      </c>
      <c r="H106">
        <v>1</v>
      </c>
      <c r="I106" s="3">
        <f t="shared" si="8"/>
        <v>1835.57</v>
      </c>
      <c r="J106" s="3">
        <f t="shared" si="5"/>
        <v>1835.57</v>
      </c>
    </row>
    <row r="107" spans="1:10">
      <c r="A107" s="4">
        <v>4</v>
      </c>
      <c r="B107" t="s">
        <v>250</v>
      </c>
      <c r="C107" t="s">
        <v>8</v>
      </c>
      <c r="D107" t="s">
        <v>249</v>
      </c>
      <c r="E107" t="s">
        <v>8</v>
      </c>
      <c r="F107" t="s">
        <v>11</v>
      </c>
      <c r="G107">
        <v>990</v>
      </c>
      <c r="H107">
        <v>1</v>
      </c>
      <c r="I107" s="3">
        <f t="shared" si="8"/>
        <v>1197.8999999999999</v>
      </c>
      <c r="J107" s="3">
        <f t="shared" si="5"/>
        <v>1197.8999999999999</v>
      </c>
    </row>
    <row r="108" spans="1:10">
      <c r="A108" s="4">
        <v>4</v>
      </c>
      <c r="B108" t="s">
        <v>251</v>
      </c>
      <c r="C108" t="s">
        <v>8</v>
      </c>
      <c r="D108" t="s">
        <v>252</v>
      </c>
      <c r="E108" t="s">
        <v>12</v>
      </c>
      <c r="F108" t="s">
        <v>13</v>
      </c>
      <c r="G108">
        <v>6500</v>
      </c>
      <c r="H108">
        <v>1</v>
      </c>
      <c r="I108" s="3">
        <f t="shared" si="8"/>
        <v>7865</v>
      </c>
      <c r="J108" s="3">
        <f t="shared" si="5"/>
        <v>7865</v>
      </c>
    </row>
    <row r="109" spans="1:10">
      <c r="A109" s="4">
        <v>4</v>
      </c>
      <c r="B109" t="s">
        <v>253</v>
      </c>
      <c r="C109" t="s">
        <v>8</v>
      </c>
      <c r="D109" t="s">
        <v>254</v>
      </c>
      <c r="E109" t="s">
        <v>237</v>
      </c>
      <c r="F109" t="s">
        <v>11</v>
      </c>
      <c r="G109">
        <v>380</v>
      </c>
      <c r="H109">
        <v>11</v>
      </c>
      <c r="I109" s="3">
        <f t="shared" si="8"/>
        <v>459.8</v>
      </c>
      <c r="J109" s="3">
        <f t="shared" si="5"/>
        <v>5057.8</v>
      </c>
    </row>
    <row r="110" spans="1:10">
      <c r="A110" s="4">
        <v>4</v>
      </c>
      <c r="B110" t="s">
        <v>255</v>
      </c>
      <c r="C110" t="s">
        <v>256</v>
      </c>
      <c r="D110" t="s">
        <v>257</v>
      </c>
      <c r="E110" t="s">
        <v>240</v>
      </c>
      <c r="F110" t="s">
        <v>11</v>
      </c>
      <c r="G110">
        <v>2224</v>
      </c>
      <c r="H110">
        <v>2</v>
      </c>
      <c r="I110" s="3">
        <f t="shared" si="8"/>
        <v>2691.04</v>
      </c>
      <c r="J110" s="3">
        <f t="shared" si="5"/>
        <v>5382.08</v>
      </c>
    </row>
    <row r="111" spans="1:10">
      <c r="A111" s="4"/>
      <c r="I111" s="3"/>
      <c r="J111" s="3" t="s">
        <v>295</v>
      </c>
    </row>
    <row r="112" spans="1:10">
      <c r="A112" s="4" t="s">
        <v>295</v>
      </c>
      <c r="B112" t="s">
        <v>28</v>
      </c>
      <c r="C112" t="s">
        <v>8</v>
      </c>
      <c r="D112" t="s">
        <v>29</v>
      </c>
      <c r="E112" t="s">
        <v>30</v>
      </c>
      <c r="F112" t="s">
        <v>11</v>
      </c>
      <c r="G112">
        <v>2300</v>
      </c>
      <c r="H112">
        <v>1</v>
      </c>
      <c r="I112" s="3">
        <f>G112*1.21</f>
        <v>2783</v>
      </c>
      <c r="J112" s="3">
        <f t="shared" si="5"/>
        <v>2783</v>
      </c>
    </row>
    <row r="113" spans="1:10">
      <c r="A113" s="4"/>
      <c r="I113" s="3"/>
      <c r="J113" s="3"/>
    </row>
    <row r="114" spans="1:10">
      <c r="A114" s="5"/>
      <c r="B114" t="s">
        <v>258</v>
      </c>
      <c r="C114" t="s">
        <v>8</v>
      </c>
      <c r="D114" t="s">
        <v>259</v>
      </c>
      <c r="E114" t="s">
        <v>260</v>
      </c>
      <c r="F114" t="s">
        <v>13</v>
      </c>
      <c r="G114">
        <v>191</v>
      </c>
      <c r="H114">
        <v>1</v>
      </c>
      <c r="I114" s="3">
        <f t="shared" si="7"/>
        <v>231.10999999999999</v>
      </c>
      <c r="J114" s="3">
        <f t="shared" si="5"/>
        <v>231.10999999999999</v>
      </c>
    </row>
    <row r="115" spans="1:10">
      <c r="A115" s="5"/>
      <c r="B115" t="s">
        <v>261</v>
      </c>
      <c r="C115" t="s">
        <v>8</v>
      </c>
      <c r="D115" t="s">
        <v>262</v>
      </c>
      <c r="E115" t="s">
        <v>260</v>
      </c>
      <c r="F115" t="s">
        <v>13</v>
      </c>
      <c r="G115">
        <v>129</v>
      </c>
      <c r="H115">
        <v>1</v>
      </c>
      <c r="I115" s="3">
        <f t="shared" si="7"/>
        <v>156.09</v>
      </c>
      <c r="J115" s="3">
        <f t="shared" si="5"/>
        <v>156.09</v>
      </c>
    </row>
    <row r="116" spans="1:10">
      <c r="A116" s="5"/>
      <c r="B116" t="s">
        <v>263</v>
      </c>
      <c r="C116" t="s">
        <v>264</v>
      </c>
      <c r="D116" t="s">
        <v>265</v>
      </c>
      <c r="E116" t="s">
        <v>260</v>
      </c>
      <c r="F116" t="s">
        <v>13</v>
      </c>
      <c r="G116">
        <v>43</v>
      </c>
      <c r="H116">
        <v>2</v>
      </c>
      <c r="I116" s="3">
        <f t="shared" si="7"/>
        <v>52.03</v>
      </c>
      <c r="J116" s="3">
        <f t="shared" si="5"/>
        <v>104.06</v>
      </c>
    </row>
    <row r="117" spans="1:10">
      <c r="A117" s="5"/>
      <c r="B117" t="s">
        <v>266</v>
      </c>
      <c r="C117" t="s">
        <v>8</v>
      </c>
      <c r="D117" t="s">
        <v>267</v>
      </c>
      <c r="E117" t="s">
        <v>260</v>
      </c>
      <c r="F117" t="s">
        <v>13</v>
      </c>
      <c r="G117">
        <v>76</v>
      </c>
      <c r="H117">
        <v>1</v>
      </c>
      <c r="I117" s="3">
        <f t="shared" si="7"/>
        <v>91.96</v>
      </c>
      <c r="J117" s="3">
        <f t="shared" si="5"/>
        <v>91.96</v>
      </c>
    </row>
    <row r="118" spans="1:10">
      <c r="A118" s="5"/>
      <c r="B118" t="s">
        <v>268</v>
      </c>
      <c r="C118" t="s">
        <v>8</v>
      </c>
      <c r="D118" t="s">
        <v>269</v>
      </c>
      <c r="E118" t="s">
        <v>260</v>
      </c>
      <c r="F118" t="s">
        <v>13</v>
      </c>
      <c r="G118">
        <v>474</v>
      </c>
      <c r="H118">
        <v>1</v>
      </c>
      <c r="I118" s="3">
        <f t="shared" si="7"/>
        <v>573.54</v>
      </c>
      <c r="J118" s="3">
        <f t="shared" si="5"/>
        <v>573.54</v>
      </c>
    </row>
    <row r="119" spans="1:10">
      <c r="A119" s="5"/>
      <c r="B119" t="s">
        <v>270</v>
      </c>
      <c r="C119" t="s">
        <v>8</v>
      </c>
      <c r="D119" t="s">
        <v>271</v>
      </c>
      <c r="E119" t="s">
        <v>260</v>
      </c>
      <c r="F119" t="s">
        <v>13</v>
      </c>
      <c r="G119">
        <v>129</v>
      </c>
      <c r="H119">
        <v>1</v>
      </c>
      <c r="I119" s="3">
        <f t="shared" si="7"/>
        <v>156.09</v>
      </c>
      <c r="J119" s="3">
        <f t="shared" si="5"/>
        <v>156.09</v>
      </c>
    </row>
    <row r="120" spans="1:10">
      <c r="A120" s="5"/>
      <c r="B120" t="s">
        <v>272</v>
      </c>
      <c r="C120" t="s">
        <v>8</v>
      </c>
      <c r="D120" t="s">
        <v>273</v>
      </c>
      <c r="E120" t="s">
        <v>260</v>
      </c>
      <c r="F120" t="s">
        <v>13</v>
      </c>
      <c r="G120">
        <v>1032</v>
      </c>
      <c r="H120">
        <v>4</v>
      </c>
      <c r="I120" s="3">
        <f t="shared" si="7"/>
        <v>1248.72</v>
      </c>
      <c r="J120" s="3">
        <f t="shared" si="5"/>
        <v>4994.88</v>
      </c>
    </row>
    <row r="121" spans="1:10">
      <c r="A121" s="5"/>
      <c r="B121" t="s">
        <v>274</v>
      </c>
      <c r="C121" t="s">
        <v>8</v>
      </c>
      <c r="D121" t="s">
        <v>275</v>
      </c>
      <c r="E121" t="s">
        <v>260</v>
      </c>
      <c r="F121" t="s">
        <v>13</v>
      </c>
      <c r="G121">
        <v>2646</v>
      </c>
      <c r="H121">
        <v>1</v>
      </c>
      <c r="I121" s="3">
        <f t="shared" si="7"/>
        <v>3201.66</v>
      </c>
      <c r="J121" s="3">
        <f t="shared" si="5"/>
        <v>3201.66</v>
      </c>
    </row>
    <row r="122" spans="1:10">
      <c r="A122" s="5"/>
      <c r="B122" t="s">
        <v>276</v>
      </c>
      <c r="C122" t="s">
        <v>8</v>
      </c>
      <c r="D122" t="s">
        <v>277</v>
      </c>
      <c r="E122" t="s">
        <v>260</v>
      </c>
      <c r="F122" t="s">
        <v>13</v>
      </c>
      <c r="G122">
        <v>384</v>
      </c>
      <c r="H122">
        <v>1</v>
      </c>
      <c r="I122" s="3">
        <f t="shared" si="7"/>
        <v>464.64</v>
      </c>
      <c r="J122" s="3">
        <f t="shared" si="5"/>
        <v>464.64</v>
      </c>
    </row>
    <row r="123" spans="1:10">
      <c r="A123" s="5"/>
      <c r="B123" t="s">
        <v>278</v>
      </c>
      <c r="C123" t="s">
        <v>8</v>
      </c>
      <c r="D123" t="s">
        <v>279</v>
      </c>
      <c r="E123" t="s">
        <v>260</v>
      </c>
      <c r="F123" t="s">
        <v>13</v>
      </c>
      <c r="G123">
        <v>406</v>
      </c>
      <c r="H123">
        <v>1</v>
      </c>
      <c r="I123" s="3">
        <f t="shared" si="7"/>
        <v>491.26</v>
      </c>
      <c r="J123" s="3">
        <f t="shared" si="5"/>
        <v>491.26</v>
      </c>
    </row>
    <row r="124" spans="1:10">
      <c r="A124" s="5"/>
      <c r="B124" t="s">
        <v>280</v>
      </c>
      <c r="C124" t="s">
        <v>8</v>
      </c>
      <c r="D124" t="s">
        <v>281</v>
      </c>
      <c r="E124" t="s">
        <v>260</v>
      </c>
      <c r="F124" t="s">
        <v>13</v>
      </c>
      <c r="G124">
        <v>560</v>
      </c>
      <c r="H124">
        <v>1</v>
      </c>
      <c r="I124" s="3">
        <f t="shared" si="7"/>
        <v>677.6</v>
      </c>
      <c r="J124" s="3">
        <f t="shared" si="5"/>
        <v>677.6</v>
      </c>
    </row>
    <row r="125" spans="1:10">
      <c r="A125" s="5"/>
      <c r="B125" t="s">
        <v>282</v>
      </c>
      <c r="C125" t="s">
        <v>8</v>
      </c>
      <c r="D125" t="s">
        <v>283</v>
      </c>
      <c r="E125" t="s">
        <v>260</v>
      </c>
      <c r="F125" t="s">
        <v>13</v>
      </c>
      <c r="G125">
        <v>134</v>
      </c>
      <c r="H125">
        <v>1</v>
      </c>
      <c r="I125" s="3">
        <f t="shared" si="7"/>
        <v>162.13999999999999</v>
      </c>
      <c r="J125" s="3">
        <f t="shared" si="5"/>
        <v>162.13999999999999</v>
      </c>
    </row>
    <row r="126" spans="1:10">
      <c r="A126" s="5"/>
      <c r="B126" t="s">
        <v>284</v>
      </c>
      <c r="C126" t="s">
        <v>8</v>
      </c>
      <c r="D126" t="s">
        <v>285</v>
      </c>
      <c r="E126" t="s">
        <v>260</v>
      </c>
      <c r="F126" t="s">
        <v>13</v>
      </c>
      <c r="G126">
        <v>323</v>
      </c>
      <c r="H126">
        <v>1</v>
      </c>
      <c r="I126" s="3">
        <f t="shared" si="7"/>
        <v>390.83</v>
      </c>
      <c r="J126" s="3">
        <f t="shared" si="5"/>
        <v>390.83</v>
      </c>
    </row>
    <row r="127" spans="1:10">
      <c r="A127" s="5"/>
      <c r="B127" t="s">
        <v>286</v>
      </c>
      <c r="C127" t="s">
        <v>8</v>
      </c>
      <c r="D127" t="s">
        <v>287</v>
      </c>
      <c r="E127" t="s">
        <v>260</v>
      </c>
      <c r="F127" t="s">
        <v>13</v>
      </c>
      <c r="G127">
        <v>280</v>
      </c>
      <c r="H127">
        <v>1</v>
      </c>
      <c r="I127" s="3">
        <f t="shared" ref="I127:I130" si="9">G127*1.21</f>
        <v>338.8</v>
      </c>
      <c r="J127" s="3">
        <f t="shared" si="5"/>
        <v>338.8</v>
      </c>
    </row>
    <row r="128" spans="1:10">
      <c r="A128" s="5"/>
      <c r="B128" t="s">
        <v>288</v>
      </c>
      <c r="C128" t="s">
        <v>8</v>
      </c>
      <c r="D128" t="s">
        <v>289</v>
      </c>
      <c r="E128" t="s">
        <v>260</v>
      </c>
      <c r="F128" t="s">
        <v>13</v>
      </c>
      <c r="G128">
        <v>323</v>
      </c>
      <c r="H128">
        <v>1</v>
      </c>
      <c r="I128" s="3">
        <f t="shared" si="9"/>
        <v>390.83</v>
      </c>
      <c r="J128" s="3">
        <f t="shared" si="5"/>
        <v>390.83</v>
      </c>
    </row>
    <row r="129" spans="1:10">
      <c r="A129" s="5"/>
      <c r="B129" t="s">
        <v>290</v>
      </c>
      <c r="C129" t="s">
        <v>8</v>
      </c>
      <c r="D129" t="s">
        <v>291</v>
      </c>
      <c r="E129" t="s">
        <v>260</v>
      </c>
      <c r="F129" t="s">
        <v>13</v>
      </c>
      <c r="G129">
        <v>333</v>
      </c>
      <c r="H129">
        <v>1</v>
      </c>
      <c r="I129" s="3">
        <f t="shared" si="9"/>
        <v>402.93</v>
      </c>
      <c r="J129" s="3">
        <f t="shared" si="5"/>
        <v>402.93</v>
      </c>
    </row>
    <row r="130" spans="1:10">
      <c r="A130" s="5"/>
      <c r="B130" t="s">
        <v>292</v>
      </c>
      <c r="C130" t="s">
        <v>8</v>
      </c>
      <c r="D130" t="s">
        <v>293</v>
      </c>
      <c r="E130" t="s">
        <v>260</v>
      </c>
      <c r="F130" t="s">
        <v>13</v>
      </c>
      <c r="G130">
        <v>12906</v>
      </c>
      <c r="H130">
        <v>1</v>
      </c>
      <c r="I130" s="3">
        <f t="shared" si="9"/>
        <v>15616.26</v>
      </c>
      <c r="J130" s="3">
        <f t="shared" si="5"/>
        <v>15616.26</v>
      </c>
    </row>
    <row r="132" spans="1:10">
      <c r="G132" t="s">
        <v>302</v>
      </c>
      <c r="J132" s="3">
        <f>SUM(J2:J131)</f>
        <v>212266.66999999998</v>
      </c>
    </row>
    <row r="133" spans="1:10">
      <c r="B133" t="s">
        <v>304</v>
      </c>
    </row>
    <row r="134" spans="1:10">
      <c r="B134" t="s">
        <v>297</v>
      </c>
    </row>
    <row r="135" spans="1:10">
      <c r="B135" t="s">
        <v>298</v>
      </c>
    </row>
    <row r="136" spans="1:10">
      <c r="B136" t="s">
        <v>301</v>
      </c>
    </row>
    <row r="137" spans="1:10">
      <c r="B137" t="s">
        <v>300</v>
      </c>
    </row>
    <row r="138" spans="1:10">
      <c r="B138" t="s">
        <v>299</v>
      </c>
    </row>
    <row r="139" spans="1:10">
      <c r="B139" t="s">
        <v>303</v>
      </c>
    </row>
  </sheetData>
  <sortState ref="A102:I124">
    <sortCondition ref="A102:A12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</cp:lastModifiedBy>
  <dcterms:created xsi:type="dcterms:W3CDTF">2023-03-29T19:30:33Z</dcterms:created>
  <dcterms:modified xsi:type="dcterms:W3CDTF">2023-04-03T12:50:23Z</dcterms:modified>
</cp:coreProperties>
</file>